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mc:AlternateContent xmlns:mc="http://schemas.openxmlformats.org/markup-compatibility/2006">
    <mc:Choice Requires="x15">
      <x15ac:absPath xmlns:x15ac="http://schemas.microsoft.com/office/spreadsheetml/2010/11/ac" url="E:\IOW-2016-08-18\BaltCoast Project\WP 6 Tools\Preference Tool\"/>
    </mc:Choice>
  </mc:AlternateContent>
  <workbookProtection lockStructure="1"/>
  <bookViews>
    <workbookView xWindow="0" yWindow="0" windowWidth="20490" windowHeight="7755"/>
  </bookViews>
  <sheets>
    <sheet name="Explanatory Note" sheetId="2" r:id="rId1"/>
    <sheet name="Weighting matrix" sheetId="3" r:id="rId2"/>
    <sheet name="Tabelle3" sheetId="5" state="hidden" r:id="rId3"/>
    <sheet name="Tabelle1" sheetId="6" state="hidden" r:id="rId4"/>
    <sheet name="(Tabelle)" sheetId="7" state="hidden" r:id="rId5"/>
  </sheets>
  <definedNames>
    <definedName name="Criterion">OFFSET(#REF!,0,0,COUNTA(#REF!),1)</definedName>
    <definedName name="SHARED_FORMULA_20_19_20_19_6">AVERAGE(#REF!,#REF!,#REF!,#REF!,#REF!,#REF!)</definedName>
    <definedName name="SHARED_FORMULA_7_10_7_10_7">#REF!*#REF!</definedName>
    <definedName name="Weight">OFFSET(#REF!,0,0,COUNT(#REF!),1)</definedName>
  </definedNames>
  <calcPr calcId="152511"/>
  <customWorkbookViews>
    <customWorkbookView name="Schumacher Johanna - Persönliche Ansicht" guid="{15D1AB11-330C-4847-8E6E-10BB25741E60}" mergeInterval="0" personalView="1" maximized="1" xWindow="-8" yWindow="-8" windowWidth="1696" windowHeight="1026" activeSheetId="2"/>
  </customWorkbookViews>
</workbook>
</file>

<file path=xl/calcChain.xml><?xml version="1.0" encoding="utf-8"?>
<calcChain xmlns="http://schemas.openxmlformats.org/spreadsheetml/2006/main">
  <c r="A8" i="3" l="1"/>
  <c r="A9" i="3"/>
  <c r="A10" i="3"/>
  <c r="M5" i="7"/>
  <c r="L5" i="7"/>
  <c r="K5" i="7"/>
  <c r="N5" i="7" s="1"/>
  <c r="J5" i="7"/>
  <c r="M4" i="7"/>
  <c r="L4" i="7"/>
  <c r="K4" i="7"/>
  <c r="N4" i="7" s="1"/>
  <c r="J4" i="7"/>
  <c r="M3" i="7"/>
  <c r="L3" i="7"/>
  <c r="K3" i="7"/>
  <c r="N3" i="7" s="1"/>
  <c r="J3" i="7"/>
  <c r="M2" i="7"/>
  <c r="L2" i="7"/>
  <c r="K2" i="7"/>
  <c r="J2" i="7"/>
  <c r="M1" i="7"/>
  <c r="L1" i="7"/>
  <c r="B5" i="7"/>
  <c r="B4" i="7"/>
  <c r="B3" i="7"/>
  <c r="B2" i="7"/>
  <c r="E1" i="7"/>
  <c r="D1" i="7"/>
  <c r="C4" i="6"/>
  <c r="C3" i="6"/>
  <c r="C2" i="6"/>
  <c r="D3" i="7"/>
  <c r="C5" i="6"/>
  <c r="D9" i="6"/>
  <c r="D13" i="6"/>
  <c r="F13" i="6" s="1"/>
  <c r="D12" i="6"/>
  <c r="B12" i="6"/>
  <c r="B10" i="6"/>
  <c r="D10" i="6"/>
  <c r="B11" i="7"/>
  <c r="B12" i="7"/>
  <c r="B15" i="7"/>
  <c r="B16" i="7"/>
  <c r="D11" i="6"/>
  <c r="F11" i="6"/>
  <c r="B11" i="6"/>
  <c r="B13" i="7"/>
  <c r="B14" i="7" s="1"/>
  <c r="B9" i="6"/>
  <c r="B13" i="6"/>
  <c r="B9" i="7"/>
  <c r="B10" i="7"/>
  <c r="B4" i="6"/>
  <c r="B3" i="6"/>
  <c r="B5" i="6"/>
  <c r="C5" i="7"/>
  <c r="F5" i="7" s="1"/>
  <c r="C12" i="6"/>
  <c r="C11" i="6"/>
  <c r="E11" i="6" s="1"/>
  <c r="C10" i="6"/>
  <c r="E10" i="6" s="1"/>
  <c r="C3" i="7"/>
  <c r="F3" i="7" s="1"/>
  <c r="B2" i="6"/>
  <c r="C9" i="6"/>
  <c r="E9" i="6" s="1"/>
  <c r="D5" i="7"/>
  <c r="C4" i="7"/>
  <c r="F4" i="7" s="1"/>
  <c r="F10" i="6"/>
  <c r="D4" i="7"/>
  <c r="F9" i="6"/>
  <c r="W3" i="3"/>
  <c r="G3" i="3"/>
  <c r="AD3" i="3"/>
  <c r="AA3" i="3"/>
  <c r="U3" i="3"/>
  <c r="Q3" i="3"/>
  <c r="L3" i="3"/>
  <c r="Y3" i="3"/>
  <c r="P3" i="3"/>
  <c r="O3" i="3"/>
  <c r="H3" i="3"/>
  <c r="D3" i="3"/>
  <c r="F3" i="3"/>
  <c r="M3" i="3"/>
  <c r="E3" i="3"/>
  <c r="X3" i="3"/>
  <c r="AC3" i="3"/>
  <c r="N3" i="3"/>
  <c r="S3" i="3"/>
  <c r="R3" i="3"/>
  <c r="K3" i="3"/>
  <c r="Z3" i="3"/>
  <c r="I3" i="3"/>
  <c r="AB3" i="3"/>
  <c r="V3" i="3"/>
  <c r="T3" i="3"/>
  <c r="J3" i="3"/>
  <c r="E5" i="3" l="1"/>
  <c r="G6" i="3"/>
  <c r="G5" i="3"/>
  <c r="G7" i="3"/>
  <c r="F5" i="3"/>
  <c r="F6" i="3"/>
  <c r="E4" i="3"/>
  <c r="G4" i="3"/>
  <c r="F4" i="3"/>
  <c r="D4" i="3"/>
  <c r="I6" i="3"/>
  <c r="K8" i="3"/>
  <c r="K12" i="3"/>
  <c r="K16" i="3"/>
  <c r="K7" i="3"/>
  <c r="K11" i="3"/>
  <c r="K15" i="3"/>
  <c r="K6" i="3"/>
  <c r="K10" i="3"/>
  <c r="K14" i="3"/>
  <c r="K9" i="3"/>
  <c r="K17" i="3"/>
  <c r="K19" i="3"/>
  <c r="K23" i="3"/>
  <c r="K5" i="3"/>
  <c r="K18" i="3"/>
  <c r="K22" i="3"/>
  <c r="K26" i="3"/>
  <c r="K13" i="3"/>
  <c r="K25" i="3"/>
  <c r="K30" i="3"/>
  <c r="K20" i="3"/>
  <c r="K29" i="3"/>
  <c r="K21" i="3"/>
  <c r="K28" i="3"/>
  <c r="K24" i="3"/>
  <c r="K27" i="3"/>
  <c r="S8" i="3"/>
  <c r="S12" i="3"/>
  <c r="S16" i="3"/>
  <c r="S7" i="3"/>
  <c r="S11" i="3"/>
  <c r="S15" i="3"/>
  <c r="S6" i="3"/>
  <c r="S10" i="3"/>
  <c r="S14" i="3"/>
  <c r="S19" i="3"/>
  <c r="S23" i="3"/>
  <c r="S13" i="3"/>
  <c r="S18" i="3"/>
  <c r="S22" i="3"/>
  <c r="S26" i="3"/>
  <c r="S9" i="3"/>
  <c r="S17" i="3"/>
  <c r="S25" i="3"/>
  <c r="S30" i="3"/>
  <c r="S21" i="3"/>
  <c r="S20" i="3"/>
  <c r="S29" i="3"/>
  <c r="S5" i="3"/>
  <c r="S27" i="3"/>
  <c r="S24" i="3"/>
  <c r="S28" i="3"/>
  <c r="AA8" i="3"/>
  <c r="AA12" i="3"/>
  <c r="AA7" i="3"/>
  <c r="AA11" i="3"/>
  <c r="AA15" i="3"/>
  <c r="AA6" i="3"/>
  <c r="AA10" i="3"/>
  <c r="AA14" i="3"/>
  <c r="AA9" i="3"/>
  <c r="AA16" i="3"/>
  <c r="AA19" i="3"/>
  <c r="AA23" i="3"/>
  <c r="AA5" i="3"/>
  <c r="AA18" i="3"/>
  <c r="AA22" i="3"/>
  <c r="AA17" i="3"/>
  <c r="AA25" i="3"/>
  <c r="AA26" i="3"/>
  <c r="AA30" i="3"/>
  <c r="AA13" i="3"/>
  <c r="AA20" i="3"/>
  <c r="AA29" i="3"/>
  <c r="AA21" i="3"/>
  <c r="AA24" i="3"/>
  <c r="AA27" i="3"/>
  <c r="AA28" i="3"/>
  <c r="P5" i="3"/>
  <c r="P9" i="3"/>
  <c r="P13" i="3"/>
  <c r="P8" i="3"/>
  <c r="P12" i="3"/>
  <c r="P16" i="3"/>
  <c r="P7" i="3"/>
  <c r="P11" i="3"/>
  <c r="P15" i="3"/>
  <c r="P10" i="3"/>
  <c r="P17" i="3"/>
  <c r="P20" i="3"/>
  <c r="P24" i="3"/>
  <c r="P6" i="3"/>
  <c r="P19" i="3"/>
  <c r="P23" i="3"/>
  <c r="P18" i="3"/>
  <c r="P26" i="3"/>
  <c r="P27" i="3"/>
  <c r="P21" i="3"/>
  <c r="P30" i="3"/>
  <c r="P14" i="3"/>
  <c r="P22" i="3"/>
  <c r="P28" i="3"/>
  <c r="P29" i="3"/>
  <c r="P25" i="3"/>
  <c r="J7" i="3"/>
  <c r="J11" i="3"/>
  <c r="J15" i="3"/>
  <c r="J6" i="3"/>
  <c r="J10" i="3"/>
  <c r="J14" i="3"/>
  <c r="J5" i="3"/>
  <c r="J9" i="3"/>
  <c r="J13" i="3"/>
  <c r="J12" i="3"/>
  <c r="J18" i="3"/>
  <c r="J22" i="3"/>
  <c r="J26" i="3"/>
  <c r="J8" i="3"/>
  <c r="J21" i="3"/>
  <c r="J25" i="3"/>
  <c r="J17" i="3"/>
  <c r="J20" i="3"/>
  <c r="J29" i="3"/>
  <c r="J16" i="3"/>
  <c r="J23" i="3"/>
  <c r="J28" i="3"/>
  <c r="J24" i="3"/>
  <c r="J27" i="3"/>
  <c r="J30" i="3"/>
  <c r="J19" i="3"/>
  <c r="X5" i="3"/>
  <c r="X9" i="3"/>
  <c r="X13" i="3"/>
  <c r="X8" i="3"/>
  <c r="X12" i="3"/>
  <c r="X16" i="3"/>
  <c r="X7" i="3"/>
  <c r="X11" i="3"/>
  <c r="X15" i="3"/>
  <c r="X20" i="3"/>
  <c r="X24" i="3"/>
  <c r="X14" i="3"/>
  <c r="X19" i="3"/>
  <c r="X23" i="3"/>
  <c r="X10" i="3"/>
  <c r="X18" i="3"/>
  <c r="X27" i="3"/>
  <c r="X22" i="3"/>
  <c r="X6" i="3"/>
  <c r="X21" i="3"/>
  <c r="X26" i="3"/>
  <c r="X30" i="3"/>
  <c r="X28" i="3"/>
  <c r="X29" i="3"/>
  <c r="X17" i="3"/>
  <c r="X25" i="3"/>
  <c r="G12" i="3"/>
  <c r="G16" i="3"/>
  <c r="G11" i="3"/>
  <c r="G15" i="3"/>
  <c r="G10" i="3"/>
  <c r="G14" i="3"/>
  <c r="G19" i="3"/>
  <c r="G23" i="3"/>
  <c r="G17" i="3"/>
  <c r="G18" i="3"/>
  <c r="G22" i="3"/>
  <c r="G26" i="3"/>
  <c r="G13" i="3"/>
  <c r="G21" i="3"/>
  <c r="G30" i="3"/>
  <c r="G25" i="3"/>
  <c r="G9" i="3"/>
  <c r="G24" i="3"/>
  <c r="G29" i="3"/>
  <c r="G20" i="3"/>
  <c r="G27" i="3"/>
  <c r="G28" i="3"/>
  <c r="Z7" i="3"/>
  <c r="Z11" i="3"/>
  <c r="Z15" i="3"/>
  <c r="Z6" i="3"/>
  <c r="Z10" i="3"/>
  <c r="Z14" i="3"/>
  <c r="Z5" i="3"/>
  <c r="Z9" i="3"/>
  <c r="Z13" i="3"/>
  <c r="Z12" i="3"/>
  <c r="Z18" i="3"/>
  <c r="Z22" i="3"/>
  <c r="Z8" i="3"/>
  <c r="Z17" i="3"/>
  <c r="Z21" i="3"/>
  <c r="Z25" i="3"/>
  <c r="Z20" i="3"/>
  <c r="Z29" i="3"/>
  <c r="Z23" i="3"/>
  <c r="Z28" i="3"/>
  <c r="Z16" i="3"/>
  <c r="Z24" i="3"/>
  <c r="Z30" i="3"/>
  <c r="Z19" i="3"/>
  <c r="Z27" i="3"/>
  <c r="Z26" i="3"/>
  <c r="AB5" i="3"/>
  <c r="AB9" i="3"/>
  <c r="AB13" i="3"/>
  <c r="AB8" i="3"/>
  <c r="AB12" i="3"/>
  <c r="AB16" i="3"/>
  <c r="AB7" i="3"/>
  <c r="AB11" i="3"/>
  <c r="AB15" i="3"/>
  <c r="AB6" i="3"/>
  <c r="AB20" i="3"/>
  <c r="AB24" i="3"/>
  <c r="AB19" i="3"/>
  <c r="AB23" i="3"/>
  <c r="AB14" i="3"/>
  <c r="AB18" i="3"/>
  <c r="AB10" i="3"/>
  <c r="AB17" i="3"/>
  <c r="AB22" i="3"/>
  <c r="AB27" i="3"/>
  <c r="AB25" i="3"/>
  <c r="AB26" i="3"/>
  <c r="AB30" i="3"/>
  <c r="AB29" i="3"/>
  <c r="AB21" i="3"/>
  <c r="AB28" i="3"/>
  <c r="AD7" i="3"/>
  <c r="AD11" i="3"/>
  <c r="AD15" i="3"/>
  <c r="AD6" i="3"/>
  <c r="AD10" i="3"/>
  <c r="AD14" i="3"/>
  <c r="AD5" i="3"/>
  <c r="AD9" i="3"/>
  <c r="AD13" i="3"/>
  <c r="AD18" i="3"/>
  <c r="AD22" i="3"/>
  <c r="AD12" i="3"/>
  <c r="AD17" i="3"/>
  <c r="AD21" i="3"/>
  <c r="AD25" i="3"/>
  <c r="AD8" i="3"/>
  <c r="AD16" i="3"/>
  <c r="AD24" i="3"/>
  <c r="AD29" i="3"/>
  <c r="AD20" i="3"/>
  <c r="AD19" i="3"/>
  <c r="AD28" i="3"/>
  <c r="AD26" i="3"/>
  <c r="AD23" i="3"/>
  <c r="AD27" i="3"/>
  <c r="AD30" i="3"/>
  <c r="Y6" i="3"/>
  <c r="Y10" i="3"/>
  <c r="Y14" i="3"/>
  <c r="Y5" i="3"/>
  <c r="Y9" i="3"/>
  <c r="Y13" i="3"/>
  <c r="Y8" i="3"/>
  <c r="Y12" i="3"/>
  <c r="Y16" i="3"/>
  <c r="Y15" i="3"/>
  <c r="Y17" i="3"/>
  <c r="Y21" i="3"/>
  <c r="Y25" i="3"/>
  <c r="Y11" i="3"/>
  <c r="Y20" i="3"/>
  <c r="Y24" i="3"/>
  <c r="Y7" i="3"/>
  <c r="Y23" i="3"/>
  <c r="Y28" i="3"/>
  <c r="Y19" i="3"/>
  <c r="Y26" i="3"/>
  <c r="Y27" i="3"/>
  <c r="Y18" i="3"/>
  <c r="Y22" i="3"/>
  <c r="Y30" i="3"/>
  <c r="Y29" i="3"/>
  <c r="T5" i="3"/>
  <c r="T9" i="3"/>
  <c r="T13" i="3"/>
  <c r="T8" i="3"/>
  <c r="T12" i="3"/>
  <c r="T16" i="3"/>
  <c r="T7" i="3"/>
  <c r="T11" i="3"/>
  <c r="T15" i="3"/>
  <c r="T14" i="3"/>
  <c r="T20" i="3"/>
  <c r="T24" i="3"/>
  <c r="T10" i="3"/>
  <c r="T19" i="3"/>
  <c r="T23" i="3"/>
  <c r="T6" i="3"/>
  <c r="T18" i="3"/>
  <c r="T22" i="3"/>
  <c r="T27" i="3"/>
  <c r="T25" i="3"/>
  <c r="T30" i="3"/>
  <c r="T17" i="3"/>
  <c r="T26" i="3"/>
  <c r="T29" i="3"/>
  <c r="T21" i="3"/>
  <c r="T28" i="3"/>
  <c r="O8" i="3"/>
  <c r="O12" i="3"/>
  <c r="O16" i="3"/>
  <c r="O7" i="3"/>
  <c r="O11" i="3"/>
  <c r="O15" i="3"/>
  <c r="O6" i="3"/>
  <c r="O10" i="3"/>
  <c r="O14" i="3"/>
  <c r="O13" i="3"/>
  <c r="O19" i="3"/>
  <c r="O23" i="3"/>
  <c r="O9" i="3"/>
  <c r="O18" i="3"/>
  <c r="O22" i="3"/>
  <c r="O26" i="3"/>
  <c r="O5" i="3"/>
  <c r="O21" i="3"/>
  <c r="O30" i="3"/>
  <c r="O17" i="3"/>
  <c r="O24" i="3"/>
  <c r="O29" i="3"/>
  <c r="O25" i="3"/>
  <c r="O20" i="3"/>
  <c r="O27" i="3"/>
  <c r="O28" i="3"/>
  <c r="E10" i="3"/>
  <c r="E14" i="3"/>
  <c r="E9" i="3"/>
  <c r="E13" i="3"/>
  <c r="E17" i="3"/>
  <c r="E12" i="3"/>
  <c r="E16" i="3"/>
  <c r="E11" i="3"/>
  <c r="E21" i="3"/>
  <c r="E25" i="3"/>
  <c r="E20" i="3"/>
  <c r="E24" i="3"/>
  <c r="E19" i="3"/>
  <c r="E28" i="3"/>
  <c r="E18" i="3"/>
  <c r="E22" i="3"/>
  <c r="E27" i="3"/>
  <c r="E23" i="3"/>
  <c r="E15" i="3"/>
  <c r="E26" i="3"/>
  <c r="E29" i="3"/>
  <c r="E30" i="3"/>
  <c r="V7" i="3"/>
  <c r="V11" i="3"/>
  <c r="V15" i="3"/>
  <c r="V6" i="3"/>
  <c r="V10" i="3"/>
  <c r="V14" i="3"/>
  <c r="V5" i="3"/>
  <c r="V9" i="3"/>
  <c r="V13" i="3"/>
  <c r="V8" i="3"/>
  <c r="V18" i="3"/>
  <c r="V22" i="3"/>
  <c r="V17" i="3"/>
  <c r="V21" i="3"/>
  <c r="V25" i="3"/>
  <c r="V16" i="3"/>
  <c r="V24" i="3"/>
  <c r="V26" i="3"/>
  <c r="V29" i="3"/>
  <c r="V19" i="3"/>
  <c r="V28" i="3"/>
  <c r="V20" i="3"/>
  <c r="V23" i="3"/>
  <c r="V27" i="3"/>
  <c r="V12" i="3"/>
  <c r="V30" i="3"/>
  <c r="L5" i="3"/>
  <c r="L9" i="3"/>
  <c r="L13" i="3"/>
  <c r="L8" i="3"/>
  <c r="L12" i="3"/>
  <c r="L16" i="3"/>
  <c r="L7" i="3"/>
  <c r="L11" i="3"/>
  <c r="L15" i="3"/>
  <c r="L6" i="3"/>
  <c r="L20" i="3"/>
  <c r="L24" i="3"/>
  <c r="L17" i="3"/>
  <c r="L19" i="3"/>
  <c r="L23" i="3"/>
  <c r="L14" i="3"/>
  <c r="L18" i="3"/>
  <c r="L22" i="3"/>
  <c r="L27" i="3"/>
  <c r="L26" i="3"/>
  <c r="L25" i="3"/>
  <c r="L30" i="3"/>
  <c r="L21" i="3"/>
  <c r="L10" i="3"/>
  <c r="L28" i="3"/>
  <c r="L29" i="3"/>
  <c r="F11" i="3"/>
  <c r="F15" i="3"/>
  <c r="F10" i="3"/>
  <c r="F14" i="3"/>
  <c r="F9" i="3"/>
  <c r="F13" i="3"/>
  <c r="F17" i="3"/>
  <c r="F18" i="3"/>
  <c r="F22" i="3"/>
  <c r="F26" i="3"/>
  <c r="F21" i="3"/>
  <c r="F25" i="3"/>
  <c r="F16" i="3"/>
  <c r="F24" i="3"/>
  <c r="F29" i="3"/>
  <c r="F12" i="3"/>
  <c r="F27" i="3"/>
  <c r="F19" i="3"/>
  <c r="F28" i="3"/>
  <c r="F20" i="3"/>
  <c r="F23" i="3"/>
  <c r="F30" i="3"/>
  <c r="R7" i="3"/>
  <c r="R11" i="3"/>
  <c r="R15" i="3"/>
  <c r="R6" i="3"/>
  <c r="R10" i="3"/>
  <c r="R14" i="3"/>
  <c r="R5" i="3"/>
  <c r="R9" i="3"/>
  <c r="R13" i="3"/>
  <c r="R18" i="3"/>
  <c r="R22" i="3"/>
  <c r="R26" i="3"/>
  <c r="R16" i="3"/>
  <c r="R17" i="3"/>
  <c r="R21" i="3"/>
  <c r="R25" i="3"/>
  <c r="R12" i="3"/>
  <c r="R8" i="3"/>
  <c r="R20" i="3"/>
  <c r="R29" i="3"/>
  <c r="R24" i="3"/>
  <c r="R27" i="3"/>
  <c r="R23" i="3"/>
  <c r="R28" i="3"/>
  <c r="R30" i="3"/>
  <c r="R19" i="3"/>
  <c r="U6" i="3"/>
  <c r="U10" i="3"/>
  <c r="U14" i="3"/>
  <c r="U5" i="3"/>
  <c r="U9" i="3"/>
  <c r="U13" i="3"/>
  <c r="U8" i="3"/>
  <c r="U12" i="3"/>
  <c r="U16" i="3"/>
  <c r="U11" i="3"/>
  <c r="U17" i="3"/>
  <c r="U21" i="3"/>
  <c r="U25" i="3"/>
  <c r="U7" i="3"/>
  <c r="U20" i="3"/>
  <c r="U24" i="3"/>
  <c r="U15" i="3"/>
  <c r="U19" i="3"/>
  <c r="U28" i="3"/>
  <c r="U18" i="3"/>
  <c r="U22" i="3"/>
  <c r="U27" i="3"/>
  <c r="U23" i="3"/>
  <c r="U29" i="3"/>
  <c r="U30" i="3"/>
  <c r="U26" i="3"/>
  <c r="Q6" i="3"/>
  <c r="Q10" i="3"/>
  <c r="Q14" i="3"/>
  <c r="Q5" i="3"/>
  <c r="Q9" i="3"/>
  <c r="Q13" i="3"/>
  <c r="Q17" i="3"/>
  <c r="Q8" i="3"/>
  <c r="Q12" i="3"/>
  <c r="Q16" i="3"/>
  <c r="Q7" i="3"/>
  <c r="Q21" i="3"/>
  <c r="Q25" i="3"/>
  <c r="Q20" i="3"/>
  <c r="Q24" i="3"/>
  <c r="Q15" i="3"/>
  <c r="Q18" i="3"/>
  <c r="Q23" i="3"/>
  <c r="Q28" i="3"/>
  <c r="Q11" i="3"/>
  <c r="Q26" i="3"/>
  <c r="Q27" i="3"/>
  <c r="Q19" i="3"/>
  <c r="Q22" i="3"/>
  <c r="Q30" i="3"/>
  <c r="Q29" i="3"/>
  <c r="AC6" i="3"/>
  <c r="AC10" i="3"/>
  <c r="AC14" i="3"/>
  <c r="AC5" i="3"/>
  <c r="AC9" i="3"/>
  <c r="AC13" i="3"/>
  <c r="AC8" i="3"/>
  <c r="AC12" i="3"/>
  <c r="AC17" i="3"/>
  <c r="AC21" i="3"/>
  <c r="AC25" i="3"/>
  <c r="AC15" i="3"/>
  <c r="AC16" i="3"/>
  <c r="AC20" i="3"/>
  <c r="AC24" i="3"/>
  <c r="AC11" i="3"/>
  <c r="AC19" i="3"/>
  <c r="AC28" i="3"/>
  <c r="AC23" i="3"/>
  <c r="AC22" i="3"/>
  <c r="AC27" i="3"/>
  <c r="AC26" i="3"/>
  <c r="AC18" i="3"/>
  <c r="AC29" i="3"/>
  <c r="AC7" i="3"/>
  <c r="AC30" i="3"/>
  <c r="D9" i="3"/>
  <c r="D13" i="3"/>
  <c r="D12" i="3"/>
  <c r="D16" i="3"/>
  <c r="D11" i="3"/>
  <c r="D15" i="3"/>
  <c r="D14" i="3"/>
  <c r="D20" i="3"/>
  <c r="D24" i="3"/>
  <c r="D10" i="3"/>
  <c r="D19" i="3"/>
  <c r="D23" i="3"/>
  <c r="D18" i="3"/>
  <c r="D22" i="3"/>
  <c r="D27" i="3"/>
  <c r="D25" i="3"/>
  <c r="D30" i="3"/>
  <c r="D26" i="3"/>
  <c r="D17" i="3"/>
  <c r="D21" i="3"/>
  <c r="D29" i="3"/>
  <c r="D28" i="3"/>
  <c r="M6" i="3"/>
  <c r="M10" i="3"/>
  <c r="M14" i="3"/>
  <c r="M5" i="3"/>
  <c r="M9" i="3"/>
  <c r="M13" i="3"/>
  <c r="M17" i="3"/>
  <c r="M8" i="3"/>
  <c r="M12" i="3"/>
  <c r="M16" i="3"/>
  <c r="M21" i="3"/>
  <c r="M25" i="3"/>
  <c r="M15" i="3"/>
  <c r="M20" i="3"/>
  <c r="M24" i="3"/>
  <c r="M11" i="3"/>
  <c r="M19" i="3"/>
  <c r="M28" i="3"/>
  <c r="M23" i="3"/>
  <c r="M22" i="3"/>
  <c r="M27" i="3"/>
  <c r="M29" i="3"/>
  <c r="M26" i="3"/>
  <c r="M30" i="3"/>
  <c r="M18" i="3"/>
  <c r="I10" i="3"/>
  <c r="I14" i="3"/>
  <c r="I5" i="3"/>
  <c r="I9" i="3"/>
  <c r="I13" i="3"/>
  <c r="I17" i="3"/>
  <c r="I8" i="3"/>
  <c r="I12" i="3"/>
  <c r="I16" i="3"/>
  <c r="I15" i="3"/>
  <c r="I21" i="3"/>
  <c r="I25" i="3"/>
  <c r="I11" i="3"/>
  <c r="I20" i="3"/>
  <c r="I24" i="3"/>
  <c r="I7" i="3"/>
  <c r="I23" i="3"/>
  <c r="I28" i="3"/>
  <c r="I19" i="3"/>
  <c r="I26" i="3"/>
  <c r="I27" i="3"/>
  <c r="I18" i="3"/>
  <c r="I29" i="3"/>
  <c r="I22" i="3"/>
  <c r="I30" i="3"/>
  <c r="N7" i="3"/>
  <c r="N11" i="3"/>
  <c r="N15" i="3"/>
  <c r="N6" i="3"/>
  <c r="N10" i="3"/>
  <c r="N14" i="3"/>
  <c r="N5" i="3"/>
  <c r="N9" i="3"/>
  <c r="N13" i="3"/>
  <c r="N16" i="3"/>
  <c r="N18" i="3"/>
  <c r="N22" i="3"/>
  <c r="N26" i="3"/>
  <c r="N12" i="3"/>
  <c r="N21" i="3"/>
  <c r="N25" i="3"/>
  <c r="N8" i="3"/>
  <c r="N17" i="3"/>
  <c r="N24" i="3"/>
  <c r="N29" i="3"/>
  <c r="N20" i="3"/>
  <c r="N27" i="3"/>
  <c r="N19" i="3"/>
  <c r="N28" i="3"/>
  <c r="N23" i="3"/>
  <c r="N30" i="3"/>
  <c r="W8" i="3"/>
  <c r="W12" i="3"/>
  <c r="W16" i="3"/>
  <c r="W7" i="3"/>
  <c r="W11" i="3"/>
  <c r="W15" i="3"/>
  <c r="W6" i="3"/>
  <c r="W10" i="3"/>
  <c r="W14" i="3"/>
  <c r="W5" i="3"/>
  <c r="W19" i="3"/>
  <c r="W23" i="3"/>
  <c r="W18" i="3"/>
  <c r="W22" i="3"/>
  <c r="W26" i="3"/>
  <c r="W13" i="3"/>
  <c r="W17" i="3"/>
  <c r="W21" i="3"/>
  <c r="W30" i="3"/>
  <c r="W25" i="3"/>
  <c r="W24" i="3"/>
  <c r="W29" i="3"/>
  <c r="W9" i="3"/>
  <c r="W28" i="3"/>
  <c r="W20" i="3"/>
  <c r="W27" i="3"/>
  <c r="H5" i="3"/>
  <c r="H9" i="3"/>
  <c r="H13" i="3"/>
  <c r="H8" i="3"/>
  <c r="H12" i="3"/>
  <c r="H16" i="3"/>
  <c r="H7" i="3"/>
  <c r="H11" i="3"/>
  <c r="H15" i="3"/>
  <c r="H20" i="3"/>
  <c r="H24" i="3"/>
  <c r="H14" i="3"/>
  <c r="H19" i="3"/>
  <c r="H23" i="3"/>
  <c r="H10" i="3"/>
  <c r="H17" i="3"/>
  <c r="H18" i="3"/>
  <c r="H6" i="3"/>
  <c r="H26" i="3"/>
  <c r="H27" i="3"/>
  <c r="H22" i="3"/>
  <c r="H21" i="3"/>
  <c r="H30" i="3"/>
  <c r="H28" i="3"/>
  <c r="H25" i="3"/>
  <c r="H29" i="3"/>
  <c r="K4" i="3"/>
  <c r="S4" i="3"/>
  <c r="AA4" i="3"/>
  <c r="P4" i="3"/>
  <c r="J4" i="3"/>
  <c r="X4" i="3"/>
  <c r="Z4" i="3"/>
  <c r="AB4" i="3"/>
  <c r="AD4" i="3"/>
  <c r="Y4" i="3"/>
  <c r="T4" i="3"/>
  <c r="O4" i="3"/>
  <c r="V4" i="3"/>
  <c r="L4" i="3"/>
  <c r="R4" i="3"/>
  <c r="U4" i="3"/>
  <c r="Q4" i="3"/>
  <c r="AC4" i="3"/>
  <c r="M4" i="3"/>
  <c r="I4" i="3"/>
  <c r="N4" i="3"/>
  <c r="W4" i="3"/>
  <c r="H4" i="3"/>
  <c r="O3" i="7"/>
  <c r="O4" i="7"/>
  <c r="N2" i="7"/>
  <c r="O5" i="7"/>
  <c r="O2" i="7"/>
  <c r="C13" i="6"/>
  <c r="E13" i="6" s="1"/>
  <c r="E5" i="7"/>
  <c r="G5" i="7" s="1"/>
  <c r="C2" i="7"/>
  <c r="F2" i="7" s="1"/>
  <c r="E12" i="6"/>
  <c r="E2" i="7"/>
  <c r="D2" i="7"/>
  <c r="F12" i="6"/>
  <c r="E8" i="3"/>
  <c r="D8" i="3"/>
  <c r="G8" i="3"/>
  <c r="F8" i="3"/>
  <c r="D7" i="3"/>
  <c r="D5" i="3"/>
  <c r="D6" i="3"/>
  <c r="E7" i="3"/>
  <c r="F7" i="3"/>
  <c r="E6" i="3"/>
  <c r="J32" i="3" l="1"/>
  <c r="Z32" i="3"/>
  <c r="BB28" i="3" s="1"/>
  <c r="Q32" i="3"/>
  <c r="AS30" i="3" s="1"/>
  <c r="V32" i="3"/>
  <c r="AX26" i="3" s="1"/>
  <c r="L32" i="3"/>
  <c r="AN24" i="3" s="1"/>
  <c r="T32" i="3"/>
  <c r="AV5" i="3" s="1"/>
  <c r="K32" i="3"/>
  <c r="AM15" i="3" s="1"/>
  <c r="P32" i="3"/>
  <c r="AR24" i="3" s="1"/>
  <c r="W32" i="3"/>
  <c r="AY11" i="3" s="1"/>
  <c r="I32" i="3"/>
  <c r="AK5" i="3" s="1"/>
  <c r="AC32" i="3"/>
  <c r="BE5" i="3" s="1"/>
  <c r="F32" i="3"/>
  <c r="X32" i="3"/>
  <c r="AZ30" i="3" s="1"/>
  <c r="N32" i="3"/>
  <c r="AP16" i="3" s="1"/>
  <c r="G32" i="3"/>
  <c r="AI9" i="3" s="1"/>
  <c r="S32" i="3"/>
  <c r="AU23" i="3" s="1"/>
  <c r="AL17" i="3"/>
  <c r="Y32" i="3"/>
  <c r="BA27" i="3" s="1"/>
  <c r="M32" i="3"/>
  <c r="AO23" i="3" s="1"/>
  <c r="U32" i="3"/>
  <c r="AW30" i="3" s="1"/>
  <c r="H32" i="3"/>
  <c r="AJ20" i="3" s="1"/>
  <c r="O32" i="3"/>
  <c r="AQ21" i="3" s="1"/>
  <c r="AD32" i="3"/>
  <c r="BF13" i="3" s="1"/>
  <c r="AB32" i="3"/>
  <c r="BD21" i="3" s="1"/>
  <c r="AA32" i="3"/>
  <c r="BC30" i="3" s="1"/>
  <c r="R32" i="3"/>
  <c r="AT28" i="3" s="1"/>
  <c r="D32" i="3"/>
  <c r="AF23" i="3" s="1"/>
  <c r="E32" i="3"/>
  <c r="G2" i="7"/>
  <c r="E3" i="7"/>
  <c r="G3" i="7" s="1"/>
  <c r="BB17" i="3" l="1"/>
  <c r="BB19" i="3"/>
  <c r="BB27" i="3"/>
  <c r="BB10" i="3"/>
  <c r="BB5" i="3"/>
  <c r="BB24" i="3"/>
  <c r="BB22" i="3"/>
  <c r="AF4" i="3"/>
  <c r="AG28" i="3"/>
  <c r="AG4" i="3"/>
  <c r="AH21" i="3"/>
  <c r="AH4" i="3"/>
  <c r="AH5" i="3"/>
  <c r="AH6" i="3"/>
  <c r="AF7" i="3"/>
  <c r="AG6" i="3"/>
  <c r="AH7" i="3"/>
  <c r="AG7" i="3"/>
  <c r="AG5" i="3"/>
  <c r="AF6" i="3"/>
  <c r="AF5" i="3"/>
  <c r="BB6" i="3"/>
  <c r="BB9" i="3"/>
  <c r="BB8" i="3"/>
  <c r="BB11" i="3"/>
  <c r="BB29" i="3"/>
  <c r="BB15" i="3"/>
  <c r="BB18" i="3"/>
  <c r="BB23" i="3"/>
  <c r="BB25" i="3"/>
  <c r="BB13" i="3"/>
  <c r="BB12" i="3"/>
  <c r="AX28" i="3"/>
  <c r="AX13" i="3"/>
  <c r="BB16" i="3"/>
  <c r="BB30" i="3"/>
  <c r="AK8" i="3"/>
  <c r="AP10" i="3"/>
  <c r="AX6" i="3"/>
  <c r="BB20" i="3"/>
  <c r="BB26" i="3"/>
  <c r="BB7" i="3"/>
  <c r="BB4" i="3"/>
  <c r="AX9" i="3"/>
  <c r="AS18" i="3"/>
  <c r="AS16" i="3"/>
  <c r="AS28" i="3"/>
  <c r="AS11" i="3"/>
  <c r="AX29" i="3"/>
  <c r="BB21" i="3"/>
  <c r="AX25" i="3"/>
  <c r="AX20" i="3"/>
  <c r="AX4" i="3"/>
  <c r="AX21" i="3"/>
  <c r="AX10" i="3"/>
  <c r="AX22" i="3"/>
  <c r="AX15" i="3"/>
  <c r="AX5" i="3"/>
  <c r="AX18" i="3"/>
  <c r="AS20" i="3"/>
  <c r="AX17" i="3"/>
  <c r="AX19" i="3"/>
  <c r="AX8" i="3"/>
  <c r="AX27" i="3"/>
  <c r="AX11" i="3"/>
  <c r="AS12" i="3"/>
  <c r="AS6" i="3"/>
  <c r="AS10" i="3"/>
  <c r="AI18" i="3"/>
  <c r="AS29" i="3"/>
  <c r="AS8" i="3"/>
  <c r="BA6" i="3"/>
  <c r="BB14" i="3"/>
  <c r="AV18" i="3"/>
  <c r="AM21" i="3"/>
  <c r="AM13" i="3"/>
  <c r="AS23" i="3"/>
  <c r="AI27" i="3"/>
  <c r="AS26" i="3"/>
  <c r="AP19" i="3"/>
  <c r="AO15" i="3"/>
  <c r="AS9" i="3"/>
  <c r="AQ25" i="3"/>
  <c r="AX30" i="3"/>
  <c r="AX16" i="3"/>
  <c r="AX12" i="3"/>
  <c r="BE10" i="3"/>
  <c r="AS22" i="3"/>
  <c r="AX14" i="3"/>
  <c r="AX24" i="3"/>
  <c r="AX23" i="3"/>
  <c r="AS5" i="3"/>
  <c r="AI28" i="3"/>
  <c r="AI26" i="3"/>
  <c r="BF26" i="3"/>
  <c r="AO16" i="3"/>
  <c r="AI7" i="3"/>
  <c r="BF18" i="3"/>
  <c r="AI5" i="3"/>
  <c r="AI21" i="3"/>
  <c r="AI24" i="3"/>
  <c r="BE23" i="3"/>
  <c r="AS13" i="3"/>
  <c r="AS4" i="3"/>
  <c r="AS27" i="3"/>
  <c r="BE13" i="3"/>
  <c r="AM19" i="3"/>
  <c r="BF5" i="3"/>
  <c r="BA20" i="3"/>
  <c r="AS15" i="3"/>
  <c r="AO17" i="3"/>
  <c r="AO4" i="3"/>
  <c r="BF14" i="3"/>
  <c r="AO20" i="3"/>
  <c r="AF17" i="3"/>
  <c r="AO9" i="3"/>
  <c r="AF26" i="3"/>
  <c r="BE7" i="3"/>
  <c r="BE9" i="3"/>
  <c r="AS17" i="3"/>
  <c r="AO11" i="3"/>
  <c r="AM14" i="3"/>
  <c r="BE29" i="3"/>
  <c r="BF8" i="3"/>
  <c r="AO18" i="3"/>
  <c r="AZ27" i="3"/>
  <c r="AN10" i="3"/>
  <c r="AZ23" i="3"/>
  <c r="AN25" i="3"/>
  <c r="AY18" i="3"/>
  <c r="AJ22" i="3"/>
  <c r="AL19" i="3"/>
  <c r="AJ17" i="3"/>
  <c r="AY16" i="3"/>
  <c r="AY30" i="3"/>
  <c r="AY24" i="3"/>
  <c r="AZ25" i="3"/>
  <c r="BF21" i="3"/>
  <c r="AF8" i="3"/>
  <c r="BE16" i="3"/>
  <c r="AI4" i="3"/>
  <c r="AS14" i="3"/>
  <c r="AM6" i="3"/>
  <c r="AS19" i="3"/>
  <c r="AS25" i="3"/>
  <c r="AS24" i="3"/>
  <c r="BC26" i="3"/>
  <c r="AL29" i="3"/>
  <c r="AL10" i="3"/>
  <c r="AJ27" i="3"/>
  <c r="AF18" i="3"/>
  <c r="BC8" i="3"/>
  <c r="BC16" i="3"/>
  <c r="AJ28" i="3"/>
  <c r="AF29" i="3"/>
  <c r="AO24" i="3"/>
  <c r="AS7" i="3"/>
  <c r="AS21" i="3"/>
  <c r="AL12" i="3"/>
  <c r="AJ30" i="3"/>
  <c r="AJ25" i="3"/>
  <c r="AL15" i="3"/>
  <c r="AY12" i="3"/>
  <c r="AY21" i="3"/>
  <c r="AN27" i="3"/>
  <c r="AJ7" i="3"/>
  <c r="AN17" i="3"/>
  <c r="AN12" i="3"/>
  <c r="AL18" i="3"/>
  <c r="BC14" i="3"/>
  <c r="AZ11" i="3"/>
  <c r="BC28" i="3"/>
  <c r="AJ11" i="3"/>
  <c r="AY5" i="3"/>
  <c r="BC18" i="3"/>
  <c r="AN8" i="3"/>
  <c r="AZ28" i="3"/>
  <c r="AY27" i="3"/>
  <c r="AL13" i="3"/>
  <c r="AJ13" i="3"/>
  <c r="AN15" i="3"/>
  <c r="AN26" i="3"/>
  <c r="AN29" i="3"/>
  <c r="BC15" i="3"/>
  <c r="AN5" i="3"/>
  <c r="AY14" i="3"/>
  <c r="AL26" i="3"/>
  <c r="AL4" i="3"/>
  <c r="AJ18" i="3"/>
  <c r="AJ4" i="3"/>
  <c r="BC23" i="3"/>
  <c r="AZ19" i="3"/>
  <c r="AZ26" i="3"/>
  <c r="AL30" i="3"/>
  <c r="AZ9" i="3"/>
  <c r="BC25" i="3"/>
  <c r="AZ5" i="3"/>
  <c r="AY7" i="3"/>
  <c r="AY10" i="3"/>
  <c r="BC20" i="3"/>
  <c r="AZ14" i="3"/>
  <c r="AL11" i="3"/>
  <c r="AL24" i="3"/>
  <c r="AN28" i="3"/>
  <c r="AZ16" i="3"/>
  <c r="AZ17" i="3"/>
  <c r="AL6" i="3"/>
  <c r="BC10" i="3"/>
  <c r="AY17" i="3"/>
  <c r="AY15" i="3"/>
  <c r="AY23" i="3"/>
  <c r="AY4" i="3"/>
  <c r="AN30" i="3"/>
  <c r="AN4" i="3"/>
  <c r="AJ19" i="3"/>
  <c r="AN7" i="3"/>
  <c r="AN22" i="3"/>
  <c r="AY29" i="3"/>
  <c r="AN19" i="3"/>
  <c r="AY25" i="3"/>
  <c r="AL21" i="3"/>
  <c r="AJ8" i="3"/>
  <c r="AZ7" i="3"/>
  <c r="AL8" i="3"/>
  <c r="AL25" i="3"/>
  <c r="AJ10" i="3"/>
  <c r="BC5" i="3"/>
  <c r="BC4" i="3"/>
  <c r="AZ8" i="3"/>
  <c r="AZ13" i="3"/>
  <c r="AZ4" i="3"/>
  <c r="AN21" i="3"/>
  <c r="AJ12" i="3"/>
  <c r="BC22" i="3"/>
  <c r="AL7" i="3"/>
  <c r="BC27" i="3"/>
  <c r="AZ24" i="3"/>
  <c r="AN6" i="3"/>
  <c r="AJ14" i="3"/>
  <c r="AN20" i="3"/>
  <c r="AN16" i="3"/>
  <c r="AL16" i="3"/>
  <c r="AZ22" i="3"/>
  <c r="BC13" i="3"/>
  <c r="AY20" i="3"/>
  <c r="AY26" i="3"/>
  <c r="AN11" i="3"/>
  <c r="AN13" i="3"/>
  <c r="AJ23" i="3"/>
  <c r="AL28" i="3"/>
  <c r="AL22" i="3"/>
  <c r="AJ15" i="3"/>
  <c r="AY13" i="3"/>
  <c r="AY19" i="3"/>
  <c r="AJ5" i="3"/>
  <c r="AZ12" i="3"/>
  <c r="BC19" i="3"/>
  <c r="BC21" i="3"/>
  <c r="AL5" i="3"/>
  <c r="AL20" i="3"/>
  <c r="AJ26" i="3"/>
  <c r="AJ24" i="3"/>
  <c r="BC17" i="3"/>
  <c r="AZ18" i="3"/>
  <c r="AZ10" i="3"/>
  <c r="AJ9" i="3"/>
  <c r="AZ20" i="3"/>
  <c r="AN9" i="3"/>
  <c r="AZ6" i="3"/>
  <c r="AZ29" i="3"/>
  <c r="AL27" i="3"/>
  <c r="AZ15" i="3"/>
  <c r="AY22" i="3"/>
  <c r="AY28" i="3"/>
  <c r="AN23" i="3"/>
  <c r="AN18" i="3"/>
  <c r="AJ21" i="3"/>
  <c r="BC24" i="3"/>
  <c r="AN14" i="3"/>
  <c r="AY6" i="3"/>
  <c r="AK15" i="3"/>
  <c r="AK25" i="3"/>
  <c r="AK22" i="3"/>
  <c r="BA26" i="3"/>
  <c r="AV15" i="3"/>
  <c r="AK28" i="3"/>
  <c r="AQ26" i="3"/>
  <c r="AV29" i="3"/>
  <c r="AK20" i="3"/>
  <c r="AX7" i="3"/>
  <c r="BE12" i="3"/>
  <c r="AF25" i="3"/>
  <c r="BE14" i="3"/>
  <c r="AO26" i="3"/>
  <c r="AI11" i="3"/>
  <c r="AI17" i="3"/>
  <c r="AF10" i="3"/>
  <c r="BF28" i="3"/>
  <c r="BE17" i="3"/>
  <c r="BF16" i="3"/>
  <c r="AM7" i="3"/>
  <c r="AF30" i="3"/>
  <c r="AI29" i="3"/>
  <c r="AM29" i="3"/>
  <c r="AO30" i="3"/>
  <c r="AF11" i="3"/>
  <c r="BF15" i="3"/>
  <c r="AO14" i="3"/>
  <c r="BE24" i="3"/>
  <c r="BE27" i="3"/>
  <c r="BE30" i="3"/>
  <c r="AI14" i="3"/>
  <c r="BF24" i="3"/>
  <c r="BF12" i="3"/>
  <c r="AO29" i="3"/>
  <c r="AM16" i="3"/>
  <c r="AM12" i="3"/>
  <c r="AM23" i="3"/>
  <c r="AF14" i="3"/>
  <c r="BE19" i="3"/>
  <c r="BF29" i="3"/>
  <c r="AM5" i="3"/>
  <c r="AM10" i="3"/>
  <c r="AM25" i="3"/>
  <c r="BF7" i="3"/>
  <c r="AI20" i="3"/>
  <c r="AM9" i="3"/>
  <c r="BF20" i="3"/>
  <c r="AF21" i="3"/>
  <c r="BF23" i="3"/>
  <c r="AO21" i="3"/>
  <c r="AO13" i="3"/>
  <c r="AI25" i="3"/>
  <c r="AO22" i="3"/>
  <c r="AF20" i="3"/>
  <c r="AF28" i="3"/>
  <c r="BF19" i="3"/>
  <c r="AO8" i="3"/>
  <c r="AO7" i="3"/>
  <c r="AF9" i="3"/>
  <c r="AM18" i="3"/>
  <c r="AM20" i="3"/>
  <c r="AF12" i="3"/>
  <c r="AO5" i="3"/>
  <c r="BF17" i="3"/>
  <c r="AI6" i="3"/>
  <c r="AO12" i="3"/>
  <c r="AO28" i="3"/>
  <c r="BE28" i="3"/>
  <c r="BE8" i="3"/>
  <c r="BE4" i="3"/>
  <c r="AI10" i="3"/>
  <c r="AI22" i="3"/>
  <c r="BF22" i="3"/>
  <c r="BF4" i="3"/>
  <c r="AM27" i="3"/>
  <c r="AI12" i="3"/>
  <c r="AM28" i="3"/>
  <c r="AI15" i="3"/>
  <c r="AM24" i="3"/>
  <c r="AF16" i="3"/>
  <c r="BF6" i="3"/>
  <c r="AO10" i="3"/>
  <c r="AM26" i="3"/>
  <c r="AM22" i="3"/>
  <c r="AM17" i="3"/>
  <c r="BF25" i="3"/>
  <c r="BE25" i="3"/>
  <c r="AF22" i="3"/>
  <c r="AO6" i="3"/>
  <c r="AF19" i="3"/>
  <c r="BE26" i="3"/>
  <c r="BE21" i="3"/>
  <c r="BE20" i="3"/>
  <c r="AF27" i="3"/>
  <c r="AI16" i="3"/>
  <c r="AO19" i="3"/>
  <c r="AF15" i="3"/>
  <c r="BF30" i="3"/>
  <c r="BE22" i="3"/>
  <c r="BE6" i="3"/>
  <c r="AO25" i="3"/>
  <c r="BE11" i="3"/>
  <c r="BE15" i="3"/>
  <c r="AI30" i="3"/>
  <c r="AI8" i="3"/>
  <c r="BF11" i="3"/>
  <c r="AI13" i="3"/>
  <c r="AM11" i="3"/>
  <c r="BE18" i="3"/>
  <c r="AM8" i="3"/>
  <c r="AM30" i="3"/>
  <c r="AM4" i="3"/>
  <c r="AI19" i="3"/>
  <c r="BF10" i="3"/>
  <c r="BF9" i="3"/>
  <c r="AI23" i="3"/>
  <c r="AO27" i="3"/>
  <c r="AU13" i="3"/>
  <c r="AH12" i="3"/>
  <c r="AU9" i="3"/>
  <c r="BC6" i="3"/>
  <c r="AY9" i="3"/>
  <c r="BC11" i="3"/>
  <c r="AJ29" i="3"/>
  <c r="BC7" i="3"/>
  <c r="AY8" i="3"/>
  <c r="AG20" i="3"/>
  <c r="AW16" i="3"/>
  <c r="BD30" i="3"/>
  <c r="AU25" i="3"/>
  <c r="AR19" i="3"/>
  <c r="AH29" i="3"/>
  <c r="AR17" i="3"/>
  <c r="AU28" i="3"/>
  <c r="AR8" i="3"/>
  <c r="AG30" i="3"/>
  <c r="BA30" i="3"/>
  <c r="AV28" i="3"/>
  <c r="AV30" i="3"/>
  <c r="AV27" i="3"/>
  <c r="AT16" i="3"/>
  <c r="AT17" i="3"/>
  <c r="AK9" i="3"/>
  <c r="AV11" i="3"/>
  <c r="AK26" i="3"/>
  <c r="AV24" i="3"/>
  <c r="AP9" i="3"/>
  <c r="AT6" i="3"/>
  <c r="AV19" i="3"/>
  <c r="AV9" i="3"/>
  <c r="AT15" i="3"/>
  <c r="AK24" i="3"/>
  <c r="AV23" i="3"/>
  <c r="AK27" i="3"/>
  <c r="AV7" i="3"/>
  <c r="BA5" i="3"/>
  <c r="BA22" i="3"/>
  <c r="AV26" i="3"/>
  <c r="AK29" i="3"/>
  <c r="AV13" i="3"/>
  <c r="AK7" i="3"/>
  <c r="AP11" i="3"/>
  <c r="AQ8" i="3"/>
  <c r="AV14" i="3"/>
  <c r="AV21" i="3"/>
  <c r="AK18" i="3"/>
  <c r="AK4" i="3"/>
  <c r="AT18" i="3"/>
  <c r="AV16" i="3"/>
  <c r="AP23" i="3"/>
  <c r="AK17" i="3"/>
  <c r="AH13" i="3"/>
  <c r="AQ29" i="3"/>
  <c r="AK10" i="3"/>
  <c r="AT13" i="3"/>
  <c r="AT30" i="3"/>
  <c r="AK14" i="3"/>
  <c r="AP27" i="3"/>
  <c r="AP5" i="3"/>
  <c r="BA29" i="3"/>
  <c r="AK13" i="3"/>
  <c r="AR13" i="3"/>
  <c r="AV10" i="3"/>
  <c r="AV22" i="3"/>
  <c r="AK6" i="3"/>
  <c r="AK30" i="3"/>
  <c r="AT20" i="3"/>
  <c r="AK19" i="3"/>
  <c r="BC29" i="3"/>
  <c r="AK16" i="3"/>
  <c r="AP22" i="3"/>
  <c r="BA7" i="3"/>
  <c r="AK23" i="3"/>
  <c r="AV6" i="3"/>
  <c r="AV20" i="3"/>
  <c r="AV12" i="3"/>
  <c r="AV4" i="3"/>
  <c r="AK11" i="3"/>
  <c r="AK12" i="3"/>
  <c r="AP30" i="3"/>
  <c r="AK21" i="3"/>
  <c r="AV17" i="3"/>
  <c r="AV8" i="3"/>
  <c r="AV25" i="3"/>
  <c r="AR22" i="3"/>
  <c r="AR28" i="3"/>
  <c r="AU20" i="3"/>
  <c r="BD24" i="3"/>
  <c r="AU10" i="3"/>
  <c r="AW12" i="3"/>
  <c r="AU26" i="3"/>
  <c r="AG22" i="3"/>
  <c r="BD22" i="3"/>
  <c r="AU5" i="3"/>
  <c r="AG8" i="3"/>
  <c r="AR23" i="3"/>
  <c r="AH26" i="3"/>
  <c r="BD27" i="3"/>
  <c r="AU11" i="3"/>
  <c r="AW14" i="3"/>
  <c r="BD6" i="3"/>
  <c r="AH15" i="3"/>
  <c r="AW13" i="3"/>
  <c r="AH25" i="3"/>
  <c r="AH30" i="3"/>
  <c r="AG21" i="3"/>
  <c r="AR21" i="3"/>
  <c r="AW21" i="3"/>
  <c r="BD13" i="3"/>
  <c r="AR7" i="3"/>
  <c r="AU14" i="3"/>
  <c r="AW11" i="3"/>
  <c r="AW4" i="3"/>
  <c r="AH17" i="3"/>
  <c r="AH28" i="3"/>
  <c r="AW22" i="3"/>
  <c r="AR30" i="3"/>
  <c r="AG25" i="3"/>
  <c r="AW15" i="3"/>
  <c r="AU7" i="3"/>
  <c r="AU4" i="3"/>
  <c r="BD19" i="3"/>
  <c r="BD8" i="3"/>
  <c r="BD4" i="3"/>
  <c r="AG18" i="3"/>
  <c r="AH23" i="3"/>
  <c r="AR25" i="3"/>
  <c r="AG27" i="3"/>
  <c r="AR9" i="3"/>
  <c r="BD26" i="3"/>
  <c r="AW6" i="3"/>
  <c r="AW23" i="3"/>
  <c r="AG23" i="3"/>
  <c r="AR20" i="3"/>
  <c r="AG24" i="3"/>
  <c r="AR26" i="3"/>
  <c r="AG13" i="3"/>
  <c r="AR10" i="3"/>
  <c r="BD25" i="3"/>
  <c r="AW10" i="3"/>
  <c r="AR16" i="3"/>
  <c r="AR4" i="3"/>
  <c r="AG12" i="3"/>
  <c r="AH19" i="3"/>
  <c r="AH8" i="3"/>
  <c r="AW29" i="3"/>
  <c r="BD14" i="3"/>
  <c r="AU30" i="3"/>
  <c r="AW17" i="3"/>
  <c r="AW25" i="3"/>
  <c r="AW24" i="3"/>
  <c r="BD9" i="3"/>
  <c r="BD18" i="3"/>
  <c r="AG9" i="3"/>
  <c r="AU27" i="3"/>
  <c r="AH11" i="3"/>
  <c r="AG29" i="3"/>
  <c r="AH14" i="3"/>
  <c r="AU29" i="3"/>
  <c r="BD11" i="3"/>
  <c r="BD20" i="3"/>
  <c r="BD23" i="3"/>
  <c r="AG14" i="3"/>
  <c r="AR29" i="3"/>
  <c r="AH22" i="3"/>
  <c r="AG19" i="3"/>
  <c r="AU17" i="3"/>
  <c r="AU12" i="3"/>
  <c r="AW28" i="3"/>
  <c r="AH10" i="3"/>
  <c r="AH18" i="3"/>
  <c r="AG11" i="3"/>
  <c r="AG17" i="3"/>
  <c r="AG26" i="3"/>
  <c r="BD15" i="3"/>
  <c r="AW8" i="3"/>
  <c r="AW20" i="3"/>
  <c r="BD12" i="3"/>
  <c r="AR5" i="3"/>
  <c r="AH24" i="3"/>
  <c r="AG10" i="3"/>
  <c r="AH9" i="3"/>
  <c r="AR6" i="3"/>
  <c r="AU19" i="3"/>
  <c r="AW26" i="3"/>
  <c r="AU22" i="3"/>
  <c r="AR12" i="3"/>
  <c r="AW7" i="3"/>
  <c r="BD7" i="3"/>
  <c r="AU15" i="3"/>
  <c r="AR15" i="3"/>
  <c r="AU8" i="3"/>
  <c r="AU21" i="3"/>
  <c r="BD28" i="3"/>
  <c r="BD16" i="3"/>
  <c r="BD29" i="3"/>
  <c r="AR27" i="3"/>
  <c r="AH20" i="3"/>
  <c r="AU24" i="3"/>
  <c r="AH27" i="3"/>
  <c r="AR14" i="3"/>
  <c r="AW9" i="3"/>
  <c r="BD10" i="3"/>
  <c r="AW18" i="3"/>
  <c r="AW27" i="3"/>
  <c r="AG16" i="3"/>
  <c r="AH16" i="3"/>
  <c r="AU16" i="3"/>
  <c r="BD5" i="3"/>
  <c r="AU18" i="3"/>
  <c r="AR11" i="3"/>
  <c r="AR18" i="3"/>
  <c r="AG15" i="3"/>
  <c r="BD17" i="3"/>
  <c r="AU6" i="3"/>
  <c r="AW19" i="3"/>
  <c r="AW5" i="3"/>
  <c r="AP25" i="3"/>
  <c r="AQ30" i="3"/>
  <c r="AQ24" i="3"/>
  <c r="AT24" i="3"/>
  <c r="AT29" i="3"/>
  <c r="BA12" i="3"/>
  <c r="BA8" i="3"/>
  <c r="AQ11" i="3"/>
  <c r="AP8" i="3"/>
  <c r="AQ13" i="3"/>
  <c r="AQ17" i="3"/>
  <c r="AP14" i="3"/>
  <c r="AT7" i="3"/>
  <c r="AT23" i="3"/>
  <c r="AQ9" i="3"/>
  <c r="BA25" i="3"/>
  <c r="BA23" i="3"/>
  <c r="AT9" i="3"/>
  <c r="BA17" i="3"/>
  <c r="BA4" i="3"/>
  <c r="AT27" i="3"/>
  <c r="AT19" i="3"/>
  <c r="AP12" i="3"/>
  <c r="BA18" i="3"/>
  <c r="AP17" i="3"/>
  <c r="AP6" i="3"/>
  <c r="AP13" i="3"/>
  <c r="AP29" i="3"/>
  <c r="AQ19" i="3"/>
  <c r="AQ28" i="3"/>
  <c r="AQ5" i="3"/>
  <c r="AQ23" i="3"/>
  <c r="AQ10" i="3"/>
  <c r="AQ4" i="3"/>
  <c r="AT5" i="3"/>
  <c r="AT4" i="3"/>
  <c r="AP28" i="3"/>
  <c r="AT26" i="3"/>
  <c r="AT21" i="3"/>
  <c r="AT25" i="3"/>
  <c r="BA10" i="3"/>
  <c r="AQ15" i="3"/>
  <c r="BA21" i="3"/>
  <c r="AT14" i="3"/>
  <c r="AP21" i="3"/>
  <c r="BA14" i="3"/>
  <c r="BA24" i="3"/>
  <c r="AP18" i="3"/>
  <c r="AP24" i="3"/>
  <c r="AQ16" i="3"/>
  <c r="AF13" i="3"/>
  <c r="AZ21" i="3"/>
  <c r="AQ6" i="3"/>
  <c r="BA16" i="3"/>
  <c r="AQ14" i="3"/>
  <c r="BC12" i="3"/>
  <c r="BF27" i="3"/>
  <c r="AJ6" i="3"/>
  <c r="AT8" i="3"/>
  <c r="BC9" i="3"/>
  <c r="AP7" i="3"/>
  <c r="AP4" i="3"/>
  <c r="AF24" i="3"/>
  <c r="AJ16" i="3"/>
  <c r="AL14" i="3"/>
  <c r="AL9" i="3"/>
  <c r="AL23" i="3"/>
  <c r="AP15" i="3"/>
  <c r="AP26" i="3"/>
  <c r="BA13" i="3"/>
  <c r="AQ22" i="3"/>
  <c r="AT22" i="3"/>
  <c r="AT12" i="3"/>
  <c r="AP20" i="3"/>
  <c r="AQ27" i="3"/>
  <c r="AQ7" i="3"/>
  <c r="BA15" i="3"/>
  <c r="BA9" i="3"/>
  <c r="BA19" i="3"/>
  <c r="AQ20" i="3"/>
  <c r="AQ18" i="3"/>
  <c r="AT11" i="3"/>
  <c r="AT10" i="3"/>
  <c r="AQ12" i="3"/>
  <c r="BA28" i="3"/>
  <c r="BA11" i="3"/>
  <c r="E4" i="7"/>
  <c r="G4" i="7" s="1"/>
  <c r="B23" i="3" l="1"/>
  <c r="B19" i="3"/>
  <c r="B20" i="3"/>
  <c r="B14" i="3"/>
  <c r="B29" i="3"/>
  <c r="B18" i="3"/>
  <c r="B8" i="3"/>
  <c r="B17" i="3"/>
  <c r="B7" i="3"/>
  <c r="B15" i="3"/>
  <c r="B11" i="3"/>
  <c r="B30" i="3"/>
  <c r="B12" i="3"/>
  <c r="B13" i="3"/>
  <c r="B22" i="3"/>
  <c r="B16" i="3"/>
  <c r="B21" i="3"/>
  <c r="B10" i="3"/>
  <c r="B26" i="3"/>
  <c r="B5" i="3"/>
  <c r="B27" i="3"/>
  <c r="B24" i="3"/>
  <c r="B9" i="3"/>
  <c r="B28" i="3"/>
  <c r="B25" i="3"/>
  <c r="B6" i="3"/>
  <c r="B4" i="3"/>
  <c r="B32" i="3" l="1"/>
  <c r="B33" i="3" l="1"/>
</calcChain>
</file>

<file path=xl/sharedStrings.xml><?xml version="1.0" encoding="utf-8"?>
<sst xmlns="http://schemas.openxmlformats.org/spreadsheetml/2006/main" count="70" uniqueCount="41">
  <si>
    <t>Governance</t>
  </si>
  <si>
    <t>COMPARED TO</t>
  </si>
  <si>
    <t>IS</t>
  </si>
  <si>
    <r>
      <t xml:space="preserve"> less important     </t>
    </r>
    <r>
      <rPr>
        <sz val="14"/>
        <color indexed="8"/>
        <rFont val="Wingdings"/>
        <charset val="2"/>
      </rPr>
      <t>ß</t>
    </r>
  </si>
  <si>
    <r>
      <t>à</t>
    </r>
    <r>
      <rPr>
        <sz val="14"/>
        <color indexed="8"/>
        <rFont val="Arial Black"/>
        <family val="2"/>
      </rPr>
      <t xml:space="preserve">   </t>
    </r>
    <r>
      <rPr>
        <sz val="14"/>
        <color indexed="8"/>
        <rFont val="Arial Narrow"/>
        <family val="2"/>
      </rPr>
      <t xml:space="preserve"> </t>
    </r>
    <r>
      <rPr>
        <b/>
        <sz val="14"/>
        <color indexed="8"/>
        <rFont val="Arial Narrow"/>
        <family val="2"/>
      </rPr>
      <t>more important</t>
    </r>
  </si>
  <si>
    <t>more</t>
  </si>
  <si>
    <t>equal</t>
  </si>
  <si>
    <t>Criteria Y</t>
  </si>
  <si>
    <t>Criteria X</t>
  </si>
  <si>
    <t>Legend for the Weighting System of the Categories</t>
  </si>
  <si>
    <t>Legend for the Weighting System of the Criteria</t>
  </si>
  <si>
    <t>Reference Weights</t>
  </si>
  <si>
    <t>Determined Weights</t>
  </si>
  <si>
    <t>Variation in Weights</t>
  </si>
  <si>
    <t>Variation in Weighted Scores</t>
  </si>
  <si>
    <t>Environmental Quality</t>
  </si>
  <si>
    <t>Social Well-Being</t>
  </si>
  <si>
    <t>Economics</t>
  </si>
  <si>
    <t>Current State</t>
  </si>
  <si>
    <t>Future State</t>
  </si>
  <si>
    <t>Weighted Current Score</t>
  </si>
  <si>
    <t>Weighted Future Score</t>
  </si>
  <si>
    <t>Unweighted Score</t>
  </si>
  <si>
    <t>Changes in scores (current)</t>
  </si>
  <si>
    <t>Changes in scores (future)</t>
  </si>
  <si>
    <t>Overall Sustainability (in %)</t>
  </si>
  <si>
    <t>COEF</t>
  </si>
  <si>
    <t>CRITERIA
(insert below)</t>
  </si>
  <si>
    <r>
      <t xml:space="preserve">less important    </t>
    </r>
    <r>
      <rPr>
        <sz val="14"/>
        <color indexed="8"/>
        <rFont val="Wingdings"/>
        <charset val="2"/>
      </rPr>
      <t>ß</t>
    </r>
  </si>
  <si>
    <t>much less</t>
  </si>
  <si>
    <t>less</t>
  </si>
  <si>
    <t>slightly less</t>
  </si>
  <si>
    <t>much more</t>
  </si>
  <si>
    <t>slightly more</t>
  </si>
  <si>
    <t>much
less</t>
  </si>
  <si>
    <t>slightly
less</t>
  </si>
  <si>
    <t>slightly
more</t>
  </si>
  <si>
    <t>Insert Criterion 1</t>
  </si>
  <si>
    <t>Insert Criterion 2</t>
  </si>
  <si>
    <t>Insert Criterion 3</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</si>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</sst>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22" x14ac:knownFonts="1">
    <font>
      <sz val="10"/>
      <name val="Arial"/>
      <family val="2"/>
    </font>
    <font>
      <sz val="11"/>
      <color indexed="16"/>
      <name val="Calibri"/>
      <family val="2"/>
    </font>
    <font>
      <b/>
      <sz val="12"/>
      <color indexed="9"/>
      <name val="Calibri"/>
      <family val="2"/>
    </font>
    <font>
      <sz val="18"/>
      <name val="Arial"/>
      <family val="2"/>
    </font>
    <font>
      <b/>
      <sz val="14"/>
      <color indexed="8"/>
      <name val="Arial Narrow"/>
      <family val="2"/>
    </font>
    <font>
      <sz val="14"/>
      <color indexed="8"/>
      <name val="Arial Narrow"/>
      <family val="2"/>
    </font>
    <font>
      <sz val="14"/>
      <color indexed="8"/>
      <name val="Wingdings"/>
      <charset val="2"/>
    </font>
    <font>
      <sz val="14"/>
      <color indexed="8"/>
      <name val="Arial Black"/>
      <family val="2"/>
    </font>
    <font>
      <b/>
      <sz val="12"/>
      <name val="Arial"/>
      <family val="2"/>
    </font>
    <font>
      <b/>
      <sz val="10"/>
      <name val="Arial"/>
      <family val="2"/>
    </font>
    <font>
      <b/>
      <sz val="12"/>
      <color theme="0"/>
      <name val="Calibri"/>
      <family val="2"/>
    </font>
    <font>
      <sz val="14"/>
      <color rgb="FF000000"/>
      <name val="Arial Narrow"/>
      <family val="2"/>
    </font>
    <font>
      <b/>
      <sz val="14"/>
      <color rgb="FF000000"/>
      <name val="Arial Narrow"/>
      <family val="2"/>
    </font>
    <font>
      <b/>
      <sz val="10"/>
      <color theme="1" tint="0.499984740745262"/>
      <name val="Arial"/>
      <family val="2"/>
    </font>
    <font>
      <b/>
      <sz val="12"/>
      <color rgb="FFFFFFFF"/>
      <name val="Calibri"/>
      <family val="2"/>
    </font>
    <font>
      <b/>
      <sz val="12"/>
      <color rgb="FF000000"/>
      <name val="Arial Narrow"/>
      <family val="2"/>
    </font>
    <font>
      <sz val="14"/>
      <color rgb="FF000000"/>
      <name val="Wingdings"/>
      <charset val="2"/>
    </font>
    <font>
      <sz val="10"/>
      <color theme="0"/>
      <name val="Arial"/>
      <family val="2"/>
    </font>
    <font>
      <sz val="10"/>
      <color rgb="FFFFFF00"/>
      <name val="Arial"/>
      <family val="2"/>
    </font>
    <font>
      <b/>
      <sz val="14"/>
      <name val="Arial Narrow"/>
      <family val="2"/>
    </font>
    <font>
      <sz val="14"/>
      <name val="Arial Narrow"/>
      <family val="2"/>
    </font>
    <font>
      <b/>
      <sz val="10"/>
      <color theme="0"/>
      <name val="Arial"/>
      <family val="2"/>
    </font>
  </fonts>
  <fills count="25">
    <fill>
      <patternFill patternType="none"/>
    </fill>
    <fill>
      <patternFill patternType="gray125"/>
    </fill>
    <fill>
      <patternFill patternType="solid">
        <fgColor indexed="53"/>
        <bgColor indexed="13"/>
      </patternFill>
    </fill>
    <fill>
      <patternFill patternType="solid">
        <fgColor indexed="51"/>
        <bgColor indexed="52"/>
      </patternFill>
    </fill>
    <fill>
      <patternFill patternType="solid">
        <fgColor rgb="FF333399"/>
        <bgColor indexed="54"/>
      </patternFill>
    </fill>
    <fill>
      <patternFill patternType="solid">
        <fgColor theme="0" tint="-0.34998626667073579"/>
        <bgColor indexed="57"/>
      </patternFill>
    </fill>
    <fill>
      <patternFill patternType="solid">
        <fgColor rgb="FFFFFFFF"/>
        <bgColor indexed="64"/>
      </patternFill>
    </fill>
    <fill>
      <patternFill patternType="solid">
        <fgColor rgb="FFA6A6A6"/>
        <bgColor rgb="FF31859C"/>
      </patternFill>
    </fill>
    <fill>
      <patternFill patternType="solid">
        <fgColor rgb="FFFF0000"/>
        <bgColor indexed="60"/>
      </patternFill>
    </fill>
    <fill>
      <patternFill patternType="solid">
        <fgColor rgb="FF009900"/>
        <bgColor indexed="54"/>
      </patternFill>
    </fill>
    <fill>
      <patternFill patternType="solid">
        <fgColor rgb="FFCCFFCC"/>
        <bgColor indexed="54"/>
      </patternFill>
    </fill>
    <fill>
      <patternFill patternType="solid">
        <fgColor rgb="FFCCCCFF"/>
        <bgColor indexed="54"/>
      </patternFill>
    </fill>
    <fill>
      <patternFill patternType="solid">
        <fgColor rgb="FFFFFF99"/>
        <bgColor indexed="52"/>
      </patternFill>
    </fill>
    <fill>
      <patternFill patternType="solid">
        <fgColor rgb="FFFFCCCC"/>
        <bgColor indexed="60"/>
      </patternFill>
    </fill>
    <fill>
      <patternFill patternType="solid">
        <fgColor theme="1" tint="0.249977111117893"/>
        <bgColor indexed="64"/>
      </patternFill>
    </fill>
    <fill>
      <patternFill patternType="solid">
        <fgColor theme="0" tint="-0.49998474074526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rgb="FF9F3937"/>
        <bgColor indexed="64"/>
      </patternFill>
    </fill>
    <fill>
      <patternFill patternType="solid">
        <fgColor theme="0"/>
        <bgColor indexed="64"/>
      </patternFill>
    </fill>
  </fills>
  <borders count="35">
    <border>
      <left/>
      <right/>
      <top/>
      <bottom/>
      <diagonal/>
    </border>
    <border>
      <left style="thick">
        <color indexed="23"/>
      </left>
      <right style="thick">
        <color indexed="23"/>
      </right>
      <top style="thick">
        <color indexed="23"/>
      </top>
      <bottom style="thick">
        <color indexed="23"/>
      </bottom>
      <diagonal/>
    </border>
    <border>
      <left style="medium">
        <color indexed="23"/>
      </left>
      <right style="thick">
        <color indexed="23"/>
      </right>
      <top style="thick">
        <color indexed="23"/>
      </top>
      <bottom style="medium">
        <color indexed="23"/>
      </bottom>
      <diagonal/>
    </border>
    <border>
      <left style="thick">
        <color indexed="23"/>
      </left>
      <right style="medium">
        <color indexed="23"/>
      </right>
      <top style="medium">
        <color indexed="23"/>
      </top>
      <bottom style="medium">
        <color indexed="23"/>
      </bottom>
      <diagonal/>
    </border>
    <border>
      <left style="thick">
        <color indexed="23"/>
      </left>
      <right style="medium">
        <color indexed="23"/>
      </right>
      <top style="thick">
        <color indexed="23"/>
      </top>
      <bottom style="medium">
        <color indexed="23"/>
      </bottom>
      <diagonal/>
    </border>
    <border>
      <left style="thick">
        <color indexed="23"/>
      </left>
      <right style="medium">
        <color indexed="23"/>
      </right>
      <top style="medium">
        <color indexed="23"/>
      </top>
      <bottom style="thick">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style="thick">
        <color indexed="23"/>
      </bottom>
      <diagonal/>
    </border>
    <border>
      <left style="medium">
        <color indexed="23"/>
      </left>
      <right style="thick">
        <color indexed="23"/>
      </right>
      <top style="medium">
        <color indexed="23"/>
      </top>
      <bottom style="thick">
        <color indexed="23"/>
      </bottom>
      <diagonal/>
    </border>
    <border>
      <left style="medium">
        <color indexed="23"/>
      </left>
      <right style="thick">
        <color indexed="23"/>
      </right>
      <top style="medium">
        <color indexed="23"/>
      </top>
      <bottom style="medium">
        <color indexed="23"/>
      </bottom>
      <diagonal/>
    </border>
    <border>
      <left style="thick">
        <color indexed="23"/>
      </left>
      <right style="thick">
        <color theme="1" tint="0.499984740745262"/>
      </right>
      <top style="thick">
        <color theme="1" tint="0.499984740745262"/>
      </top>
      <bottom style="thick">
        <color theme="1" tint="0.499984740745262"/>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ck">
        <color indexed="23"/>
      </left>
      <right style="medium">
        <color indexed="23"/>
      </right>
      <top style="thick">
        <color theme="1" tint="0.499984740745262"/>
      </top>
      <bottom style="medium">
        <color indexed="23"/>
      </bottom>
      <diagonal/>
    </border>
    <border>
      <left style="medium">
        <color indexed="23"/>
      </left>
      <right style="medium">
        <color indexed="23"/>
      </right>
      <top style="thick">
        <color theme="1" tint="0.499984740745262"/>
      </top>
      <bottom style="medium">
        <color indexed="23"/>
      </bottom>
      <diagonal/>
    </border>
    <border>
      <left style="medium">
        <color indexed="23"/>
      </left>
      <right style="thick">
        <color indexed="23"/>
      </right>
      <top style="thick">
        <color theme="1" tint="0.499984740745262"/>
      </top>
      <bottom style="medium">
        <color indexed="23"/>
      </bottom>
      <diagonal/>
    </border>
    <border>
      <left style="thick">
        <color rgb="FF808080"/>
      </left>
      <right style="thick">
        <color rgb="FF808080"/>
      </right>
      <top style="thick">
        <color rgb="FF808080"/>
      </top>
      <bottom style="thick">
        <color rgb="FF80808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right/>
      <top/>
      <bottom style="medium">
        <color rgb="FF000000"/>
      </bottom>
      <diagonal/>
    </border>
    <border>
      <left style="medium">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000000"/>
      </top>
      <bottom style="thin">
        <color rgb="FF000000"/>
      </bottom>
      <diagonal/>
    </border>
    <border>
      <left/>
      <right/>
      <top/>
      <bottom style="thin">
        <color indexed="64"/>
      </bottom>
      <diagonal/>
    </border>
    <border>
      <left/>
      <right/>
      <top style="hair">
        <color indexed="64"/>
      </top>
      <bottom/>
      <diagonal/>
    </border>
    <border>
      <left style="hair">
        <color theme="1" tint="0.499984740745262"/>
      </left>
      <right/>
      <top/>
      <bottom/>
      <diagonal/>
    </border>
  </borders>
  <cellStyleXfs count="2">
    <xf numFmtId="0" fontId="0" fillId="0" borderId="0"/>
    <xf numFmtId="0" fontId="1" fillId="2" borderId="0"/>
  </cellStyleXfs>
  <cellXfs count="115">
    <xf numFmtId="0" fontId="0" fillId="0" borderId="0" xfId="0"/>
    <xf numFmtId="2" fontId="10" fillId="5" borderId="10" xfId="0" applyNumberFormat="1" applyFont="1" applyFill="1" applyBorder="1" applyAlignment="1">
      <alignment horizontal="center" vertical="center" wrapText="1"/>
    </xf>
    <xf numFmtId="0" fontId="3" fillId="6" borderId="11" xfId="0" applyFont="1" applyFill="1" applyBorder="1" applyAlignment="1">
      <alignment horizontal="center" vertical="center" wrapText="1"/>
    </xf>
    <xf numFmtId="0" fontId="11" fillId="6" borderId="12" xfId="0" applyFont="1" applyFill="1" applyBorder="1" applyAlignment="1">
      <alignment horizontal="center" vertical="center" wrapText="1" readingOrder="1"/>
    </xf>
    <xf numFmtId="0" fontId="3" fillId="6" borderId="13" xfId="0" applyFont="1" applyFill="1" applyBorder="1" applyAlignment="1">
      <alignment horizontal="center" vertical="center" wrapText="1"/>
    </xf>
    <xf numFmtId="0" fontId="12" fillId="6" borderId="14" xfId="0" applyFont="1" applyFill="1" applyBorder="1" applyAlignment="1">
      <alignment horizontal="center" vertical="center" wrapText="1" readingOrder="1"/>
    </xf>
    <xf numFmtId="12" fontId="12" fillId="6" borderId="14" xfId="0" applyNumberFormat="1" applyFont="1" applyFill="1" applyBorder="1" applyAlignment="1">
      <alignment horizontal="center" vertical="center" wrapText="1" readingOrder="1"/>
    </xf>
    <xf numFmtId="0" fontId="2" fillId="4" borderId="1" xfId="0" applyFont="1" applyFill="1" applyBorder="1" applyAlignment="1">
      <alignment horizontal="center" vertical="center"/>
    </xf>
    <xf numFmtId="0" fontId="10" fillId="3" borderId="1" xfId="0" applyFont="1" applyFill="1" applyBorder="1" applyAlignment="1">
      <alignment horizontal="center" vertical="center" wrapText="1"/>
    </xf>
    <xf numFmtId="2" fontId="13" fillId="0" borderId="15" xfId="0" applyNumberFormat="1" applyFont="1" applyBorder="1" applyAlignment="1">
      <alignment horizontal="center" vertical="center"/>
    </xf>
    <xf numFmtId="2" fontId="13" fillId="0" borderId="16" xfId="0" applyNumberFormat="1" applyFont="1" applyBorder="1" applyAlignment="1">
      <alignment horizontal="center" vertical="center"/>
    </xf>
    <xf numFmtId="2" fontId="13" fillId="0" borderId="17" xfId="0" applyNumberFormat="1" applyFont="1" applyBorder="1" applyAlignment="1">
      <alignment horizontal="center" vertical="center"/>
    </xf>
    <xf numFmtId="2" fontId="13" fillId="0" borderId="3" xfId="0" applyNumberFormat="1" applyFont="1" applyBorder="1" applyAlignment="1">
      <alignment horizontal="center" vertical="center"/>
    </xf>
    <xf numFmtId="2" fontId="13" fillId="0" borderId="6" xfId="0" applyNumberFormat="1" applyFont="1" applyBorder="1" applyAlignment="1">
      <alignment horizontal="center" vertical="center"/>
    </xf>
    <xf numFmtId="2" fontId="13" fillId="0" borderId="9" xfId="0" applyNumberFormat="1" applyFont="1" applyBorder="1" applyAlignment="1">
      <alignment horizontal="center" vertical="center"/>
    </xf>
    <xf numFmtId="2" fontId="13" fillId="0" borderId="5" xfId="0" applyNumberFormat="1" applyFont="1" applyBorder="1" applyAlignment="1">
      <alignment horizontal="center" vertical="center"/>
    </xf>
    <xf numFmtId="2" fontId="13" fillId="0" borderId="7" xfId="0" applyNumberFormat="1" applyFont="1" applyBorder="1" applyAlignment="1">
      <alignment horizontal="center" vertical="center"/>
    </xf>
    <xf numFmtId="2" fontId="13" fillId="0" borderId="8" xfId="0" applyNumberFormat="1" applyFont="1" applyBorder="1" applyAlignment="1">
      <alignment horizontal="center" vertical="center"/>
    </xf>
    <xf numFmtId="2" fontId="14" fillId="7" borderId="18"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9" borderId="4" xfId="0" applyFont="1" applyFill="1" applyBorder="1" applyAlignment="1">
      <alignment horizontal="center" vertical="center" wrapText="1"/>
    </xf>
    <xf numFmtId="0" fontId="2" fillId="10" borderId="5" xfId="0" applyFont="1" applyFill="1" applyBorder="1" applyAlignment="1">
      <alignment horizontal="center" vertical="center" wrapText="1"/>
    </xf>
    <xf numFmtId="0" fontId="2" fillId="4" borderId="4" xfId="0" applyFont="1" applyFill="1" applyBorder="1" applyAlignment="1">
      <alignment horizontal="center" vertical="center"/>
    </xf>
    <xf numFmtId="0" fontId="2" fillId="11" borderId="5" xfId="0" applyFont="1" applyFill="1" applyBorder="1" applyAlignment="1">
      <alignment horizontal="center" vertical="center"/>
    </xf>
    <xf numFmtId="0" fontId="10" fillId="8" borderId="4"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12" borderId="5" xfId="0" applyFont="1" applyFill="1" applyBorder="1" applyAlignment="1">
      <alignment horizontal="center" vertical="center" wrapText="1"/>
    </xf>
    <xf numFmtId="0" fontId="10" fillId="13" borderId="5" xfId="0" applyFont="1" applyFill="1" applyBorder="1" applyAlignment="1">
      <alignment horizontal="center" vertical="center" wrapText="1"/>
    </xf>
    <xf numFmtId="164" fontId="9" fillId="0" borderId="2" xfId="0" applyNumberFormat="1" applyFont="1" applyBorder="1" applyAlignment="1">
      <alignment horizontal="center" vertical="center"/>
    </xf>
    <xf numFmtId="164" fontId="9" fillId="0" borderId="8" xfId="0" applyNumberFormat="1" applyFont="1" applyBorder="1" applyAlignment="1">
      <alignment horizontal="center" vertical="center"/>
    </xf>
    <xf numFmtId="164" fontId="13" fillId="0" borderId="16" xfId="0" applyNumberFormat="1" applyFont="1" applyBorder="1" applyAlignment="1">
      <alignment horizontal="center" vertical="center"/>
    </xf>
    <xf numFmtId="164" fontId="13" fillId="0" borderId="6" xfId="0" applyNumberFormat="1" applyFont="1" applyBorder="1" applyAlignment="1">
      <alignment horizontal="center" vertical="center"/>
    </xf>
    <xf numFmtId="164" fontId="13" fillId="0" borderId="7" xfId="0" applyNumberFormat="1" applyFont="1" applyBorder="1" applyAlignment="1">
      <alignment horizontal="center" vertical="center"/>
    </xf>
    <xf numFmtId="165" fontId="13" fillId="0" borderId="7" xfId="0" applyNumberFormat="1" applyFont="1" applyBorder="1" applyAlignment="1">
      <alignment horizontal="center" vertical="center"/>
    </xf>
    <xf numFmtId="165" fontId="13" fillId="0" borderId="16" xfId="0" applyNumberFormat="1" applyFont="1" applyBorder="1" applyAlignment="1">
      <alignment horizontal="center" vertical="center"/>
    </xf>
    <xf numFmtId="0" fontId="0" fillId="0" borderId="0" xfId="0" applyAlignment="1" applyProtection="1">
      <alignment horizontal="center" vertical="center"/>
      <protection hidden="1"/>
    </xf>
    <xf numFmtId="0" fontId="0" fillId="0" borderId="0" xfId="0" applyFill="1" applyAlignment="1" applyProtection="1">
      <alignment horizontal="center" vertical="center"/>
      <protection hidden="1"/>
    </xf>
    <xf numFmtId="0" fontId="0" fillId="0" borderId="0" xfId="0" applyAlignment="1" applyProtection="1">
      <alignment horizontal="center" vertical="center" wrapText="1"/>
      <protection hidden="1"/>
    </xf>
    <xf numFmtId="1" fontId="0" fillId="0" borderId="0" xfId="0" applyNumberFormat="1" applyFill="1" applyBorder="1" applyAlignment="1" applyProtection="1">
      <alignment horizontal="center" vertical="center" wrapText="1"/>
      <protection hidden="1"/>
    </xf>
    <xf numFmtId="0" fontId="17" fillId="0" borderId="0" xfId="0" applyFont="1" applyAlignment="1" applyProtection="1">
      <alignment horizontal="center" vertical="center"/>
      <protection hidden="1"/>
    </xf>
    <xf numFmtId="0" fontId="17" fillId="0" borderId="0" xfId="0" applyNumberFormat="1" applyFont="1" applyAlignment="1" applyProtection="1">
      <alignment horizontal="center" vertical="center" wrapText="1"/>
      <protection hidden="1"/>
    </xf>
    <xf numFmtId="0" fontId="17" fillId="0" borderId="0" xfId="0" applyFont="1" applyFill="1" applyAlignment="1" applyProtection="1">
      <alignment horizontal="center" vertical="center"/>
      <protection hidden="1"/>
    </xf>
    <xf numFmtId="12" fontId="17" fillId="0" borderId="0" xfId="0" applyNumberFormat="1" applyFont="1" applyFill="1" applyAlignment="1" applyProtection="1">
      <alignment horizontal="center" vertical="center"/>
      <protection hidden="1"/>
    </xf>
    <xf numFmtId="0" fontId="0" fillId="0" borderId="0" xfId="0" applyNumberFormat="1" applyFill="1" applyAlignment="1" applyProtection="1">
      <alignment horizontal="center" vertical="center" textRotation="45" wrapText="1"/>
      <protection hidden="1"/>
    </xf>
    <xf numFmtId="0" fontId="0" fillId="0" borderId="0" xfId="0" applyNumberFormat="1" applyAlignment="1" applyProtection="1">
      <alignment horizontal="center" vertical="center" textRotation="45" wrapText="1"/>
      <protection hidden="1"/>
    </xf>
    <xf numFmtId="0" fontId="17" fillId="16" borderId="0" xfId="0" applyFont="1" applyFill="1" applyAlignment="1" applyProtection="1">
      <alignment horizontal="center" vertical="center"/>
      <protection hidden="1"/>
    </xf>
    <xf numFmtId="2" fontId="0" fillId="0" borderId="0" xfId="0" applyNumberFormat="1" applyFill="1" applyAlignment="1" applyProtection="1">
      <alignment horizontal="center" vertical="center"/>
      <protection hidden="1"/>
    </xf>
    <xf numFmtId="2" fontId="9" fillId="0" borderId="0" xfId="0" applyNumberFormat="1" applyFont="1" applyFill="1" applyBorder="1" applyAlignment="1" applyProtection="1">
      <alignment horizontal="center" vertical="center"/>
      <protection hidden="1"/>
    </xf>
    <xf numFmtId="0" fontId="12" fillId="19" borderId="14" xfId="0" applyFont="1" applyFill="1" applyBorder="1" applyAlignment="1">
      <alignment horizontal="center" vertical="center" wrapText="1" readingOrder="1"/>
    </xf>
    <xf numFmtId="0" fontId="12" fillId="20" borderId="14" xfId="0" applyFont="1" applyFill="1" applyBorder="1" applyAlignment="1">
      <alignment horizontal="center" vertical="center" wrapText="1" readingOrder="1"/>
    </xf>
    <xf numFmtId="12" fontId="12" fillId="22" borderId="14" xfId="0" applyNumberFormat="1" applyFont="1" applyFill="1" applyBorder="1" applyAlignment="1">
      <alignment horizontal="center" vertical="center" wrapText="1" readingOrder="1"/>
    </xf>
    <xf numFmtId="12" fontId="12" fillId="22" borderId="13" xfId="0" applyNumberFormat="1" applyFont="1" applyFill="1" applyBorder="1" applyAlignment="1">
      <alignment horizontal="center" vertical="center" wrapText="1" readingOrder="1"/>
    </xf>
    <xf numFmtId="0" fontId="12" fillId="6" borderId="13" xfId="0" applyFont="1" applyFill="1" applyBorder="1" applyAlignment="1">
      <alignment horizontal="center" vertical="center" wrapText="1" readingOrder="1"/>
    </xf>
    <xf numFmtId="0" fontId="12" fillId="20" borderId="13" xfId="0" applyFont="1" applyFill="1" applyBorder="1" applyAlignment="1">
      <alignment horizontal="center" vertical="center" wrapText="1" readingOrder="1"/>
    </xf>
    <xf numFmtId="0" fontId="12" fillId="19" borderId="13" xfId="0" applyFont="1" applyFill="1" applyBorder="1" applyAlignment="1">
      <alignment horizontal="center" vertical="center" wrapText="1" readingOrder="1"/>
    </xf>
    <xf numFmtId="12" fontId="12" fillId="23" borderId="13" xfId="0" applyNumberFormat="1" applyFont="1" applyFill="1" applyBorder="1" applyAlignment="1">
      <alignment horizontal="center" vertical="center" wrapText="1" readingOrder="1"/>
    </xf>
    <xf numFmtId="12" fontId="12" fillId="23" borderId="14" xfId="0" applyNumberFormat="1" applyFont="1" applyFill="1" applyBorder="1" applyAlignment="1">
      <alignment horizontal="center" vertical="center" wrapText="1" readingOrder="1"/>
    </xf>
    <xf numFmtId="0" fontId="20" fillId="24" borderId="13" xfId="0" applyFont="1" applyFill="1" applyBorder="1" applyAlignment="1">
      <alignment horizontal="center" vertical="center" wrapText="1" readingOrder="1"/>
    </xf>
    <xf numFmtId="0" fontId="9" fillId="0" borderId="32" xfId="0" applyFont="1" applyFill="1" applyBorder="1" applyAlignment="1" applyProtection="1">
      <alignment horizontal="center" wrapText="1"/>
      <protection hidden="1"/>
    </xf>
    <xf numFmtId="0" fontId="0" fillId="0" borderId="0" xfId="0" applyBorder="1"/>
    <xf numFmtId="0" fontId="18" fillId="0" borderId="0" xfId="0" applyFont="1" applyFill="1" applyAlignment="1" applyProtection="1">
      <alignment horizontal="center" vertical="center"/>
      <protection hidden="1"/>
    </xf>
    <xf numFmtId="1" fontId="17" fillId="0" borderId="0" xfId="0" applyNumberFormat="1" applyFont="1" applyFill="1" applyBorder="1" applyAlignment="1" applyProtection="1">
      <alignment horizontal="center" vertical="center"/>
      <protection hidden="1"/>
    </xf>
    <xf numFmtId="0" fontId="17" fillId="0" borderId="0" xfId="0" applyNumberFormat="1" applyFont="1" applyFill="1" applyAlignment="1" applyProtection="1">
      <alignment horizontal="center" vertical="center" textRotation="45" wrapText="1"/>
      <protection hidden="1"/>
    </xf>
    <xf numFmtId="2" fontId="17" fillId="0" borderId="0" xfId="0" applyNumberFormat="1" applyFont="1" applyFill="1" applyAlignment="1" applyProtection="1">
      <alignment horizontal="center" vertical="center"/>
      <protection hidden="1"/>
    </xf>
    <xf numFmtId="0" fontId="0" fillId="0" borderId="0" xfId="0" applyFont="1" applyFill="1" applyAlignment="1" applyProtection="1">
      <alignment horizontal="center" vertical="center"/>
      <protection hidden="1"/>
    </xf>
    <xf numFmtId="0" fontId="0" fillId="0" borderId="0" xfId="0" applyFont="1" applyFill="1" applyAlignment="1" applyProtection="1">
      <alignment horizontal="center" vertical="center" wrapText="1"/>
      <protection hidden="1"/>
    </xf>
    <xf numFmtId="0" fontId="0" fillId="0" borderId="0"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wrapText="1"/>
      <protection hidden="1"/>
    </xf>
    <xf numFmtId="0" fontId="0" fillId="0" borderId="0" xfId="0" applyFont="1" applyFill="1" applyBorder="1" applyAlignment="1" applyProtection="1">
      <alignment horizontal="center" vertical="center" textRotation="45" wrapText="1"/>
      <protection hidden="1"/>
    </xf>
    <xf numFmtId="0" fontId="0" fillId="0" borderId="0" xfId="0" applyNumberFormat="1" applyFont="1" applyFill="1" applyAlignment="1" applyProtection="1">
      <alignment horizontal="center" vertical="center" textRotation="45" wrapText="1"/>
      <protection hidden="1"/>
    </xf>
    <xf numFmtId="1" fontId="0" fillId="0" borderId="0" xfId="0" applyNumberFormat="1" applyFont="1" applyFill="1" applyBorder="1" applyAlignment="1" applyProtection="1">
      <alignment horizontal="center" vertical="center" wrapText="1"/>
      <protection hidden="1"/>
    </xf>
    <xf numFmtId="0" fontId="21" fillId="14" borderId="0" xfId="0" applyFont="1" applyFill="1" applyBorder="1" applyAlignment="1" applyProtection="1">
      <alignment horizontal="center" vertical="center" wrapText="1"/>
      <protection hidden="1"/>
    </xf>
    <xf numFmtId="0" fontId="17" fillId="0" borderId="34" xfId="0" applyFont="1" applyFill="1" applyBorder="1" applyAlignment="1" applyProtection="1">
      <alignment horizontal="center" vertical="center"/>
      <protection hidden="1"/>
    </xf>
    <xf numFmtId="0" fontId="17" fillId="0" borderId="33" xfId="0" applyFont="1" applyFill="1" applyBorder="1" applyAlignment="1" applyProtection="1">
      <alignment horizontal="center" vertical="center"/>
      <protection hidden="1"/>
    </xf>
    <xf numFmtId="0" fontId="17" fillId="0" borderId="33" xfId="0" applyFont="1" applyFill="1" applyBorder="1" applyAlignment="1" applyProtection="1">
      <alignment horizontal="center" vertical="center" wrapText="1"/>
      <protection hidden="1"/>
    </xf>
    <xf numFmtId="2" fontId="17" fillId="0" borderId="0" xfId="0" applyNumberFormat="1" applyFont="1" applyFill="1" applyBorder="1" applyAlignment="1" applyProtection="1">
      <alignment horizontal="center" vertical="center"/>
      <protection hidden="1"/>
    </xf>
    <xf numFmtId="0" fontId="17" fillId="0" borderId="0"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protection hidden="1"/>
    </xf>
    <xf numFmtId="0" fontId="17" fillId="0" borderId="0" xfId="0" applyFont="1" applyBorder="1" applyAlignment="1" applyProtection="1">
      <alignment horizontal="center" vertical="center"/>
      <protection hidden="1"/>
    </xf>
    <xf numFmtId="0" fontId="17" fillId="0" borderId="0"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1" fontId="0" fillId="0" borderId="0" xfId="0" applyNumberFormat="1" applyFont="1" applyFill="1" applyBorder="1" applyAlignment="1" applyProtection="1">
      <alignment horizontal="center" vertical="center" wrapText="1"/>
      <protection locked="0"/>
    </xf>
    <xf numFmtId="1" fontId="0" fillId="0" borderId="0" xfId="0" applyNumberFormat="1" applyFont="1" applyFill="1" applyBorder="1" applyAlignment="1" applyProtection="1">
      <alignment horizontal="center" vertical="center" wrapText="1"/>
    </xf>
    <xf numFmtId="0" fontId="15" fillId="15" borderId="21" xfId="0" applyFont="1" applyFill="1" applyBorder="1" applyAlignment="1">
      <alignment horizontal="center" vertical="center" wrapText="1" readingOrder="1"/>
    </xf>
    <xf numFmtId="0" fontId="15" fillId="15" borderId="22" xfId="0" applyFont="1" applyFill="1" applyBorder="1" applyAlignment="1">
      <alignment horizontal="center" vertical="center" wrapText="1" readingOrder="1"/>
    </xf>
    <xf numFmtId="0" fontId="11" fillId="6" borderId="21" xfId="0" applyFont="1" applyFill="1" applyBorder="1" applyAlignment="1">
      <alignment horizontal="center" vertical="center" wrapText="1" readingOrder="1"/>
    </xf>
    <xf numFmtId="0" fontId="11" fillId="6" borderId="23" xfId="0" applyFont="1" applyFill="1" applyBorder="1" applyAlignment="1">
      <alignment horizontal="center" vertical="center" wrapText="1" readingOrder="1"/>
    </xf>
    <xf numFmtId="0" fontId="11" fillId="6" borderId="22" xfId="0" applyFont="1" applyFill="1" applyBorder="1" applyAlignment="1">
      <alignment horizontal="center" vertical="center" wrapText="1" readingOrder="1"/>
    </xf>
    <xf numFmtId="0" fontId="15" fillId="17" borderId="21" xfId="0" applyFont="1" applyFill="1" applyBorder="1" applyAlignment="1">
      <alignment horizontal="center" vertical="center" wrapText="1" readingOrder="1"/>
    </xf>
    <xf numFmtId="0" fontId="15" fillId="17" borderId="22" xfId="0" applyFont="1" applyFill="1" applyBorder="1" applyAlignment="1">
      <alignment horizontal="center" vertical="center" wrapText="1" readingOrder="1"/>
    </xf>
    <xf numFmtId="0" fontId="0" fillId="0" borderId="0" xfId="0" applyAlignment="1">
      <alignment horizontal="center"/>
    </xf>
    <xf numFmtId="0" fontId="8" fillId="0" borderId="24" xfId="0" applyFont="1" applyFill="1" applyBorder="1" applyAlignment="1">
      <alignment horizontal="left" vertical="center"/>
    </xf>
    <xf numFmtId="0" fontId="12" fillId="6" borderId="25" xfId="0" applyFont="1" applyFill="1" applyBorder="1" applyAlignment="1">
      <alignment horizontal="center" vertical="center" wrapText="1" readingOrder="1"/>
    </xf>
    <xf numFmtId="0" fontId="12" fillId="6" borderId="31" xfId="0" applyFont="1" applyFill="1" applyBorder="1" applyAlignment="1">
      <alignment horizontal="center" vertical="center" wrapText="1" readingOrder="1"/>
    </xf>
    <xf numFmtId="0" fontId="12" fillId="6" borderId="19" xfId="0" applyFont="1" applyFill="1" applyBorder="1" applyAlignment="1">
      <alignment horizontal="center" vertical="center" wrapText="1" readingOrder="1"/>
    </xf>
    <xf numFmtId="0" fontId="16" fillId="6" borderId="26" xfId="0" applyFont="1" applyFill="1" applyBorder="1" applyAlignment="1">
      <alignment horizontal="center" vertical="center" wrapText="1" readingOrder="1"/>
    </xf>
    <xf numFmtId="0" fontId="16" fillId="6" borderId="31" xfId="0" applyFont="1" applyFill="1" applyBorder="1" applyAlignment="1">
      <alignment horizontal="center" vertical="center" wrapText="1" readingOrder="1"/>
    </xf>
    <xf numFmtId="0" fontId="16" fillId="6" borderId="27" xfId="0" applyFont="1" applyFill="1" applyBorder="1" applyAlignment="1">
      <alignment horizontal="center" vertical="center" wrapText="1" readingOrder="1"/>
    </xf>
    <xf numFmtId="0" fontId="20" fillId="24" borderId="25" xfId="0" applyFont="1" applyFill="1" applyBorder="1" applyAlignment="1">
      <alignment horizontal="center" vertical="center" wrapText="1" readingOrder="1"/>
    </xf>
    <xf numFmtId="0" fontId="20" fillId="24" borderId="19" xfId="0" applyFont="1" applyFill="1" applyBorder="1" applyAlignment="1">
      <alignment horizontal="center" vertical="center" wrapText="1" readingOrder="1"/>
    </xf>
    <xf numFmtId="0" fontId="20" fillId="24" borderId="26" xfId="0" applyFont="1" applyFill="1" applyBorder="1" applyAlignment="1">
      <alignment horizontal="center" vertical="center" wrapText="1" readingOrder="1"/>
    </xf>
    <xf numFmtId="0" fontId="20" fillId="24" borderId="27" xfId="0" applyFont="1" applyFill="1" applyBorder="1" applyAlignment="1">
      <alignment horizontal="center" vertical="center" wrapText="1" readingOrder="1"/>
    </xf>
    <xf numFmtId="12" fontId="12" fillId="6" borderId="28" xfId="0" applyNumberFormat="1" applyFont="1" applyFill="1" applyBorder="1" applyAlignment="1">
      <alignment horizontal="center" vertical="center" wrapText="1" readingOrder="1"/>
    </xf>
    <xf numFmtId="12" fontId="12" fillId="6" borderId="20" xfId="0" applyNumberFormat="1" applyFont="1" applyFill="1" applyBorder="1" applyAlignment="1">
      <alignment horizontal="center" vertical="center" wrapText="1" readingOrder="1"/>
    </xf>
    <xf numFmtId="0" fontId="12" fillId="6" borderId="29" xfId="0" applyFont="1" applyFill="1" applyBorder="1" applyAlignment="1">
      <alignment horizontal="center" vertical="center" wrapText="1" readingOrder="1"/>
    </xf>
    <xf numFmtId="0" fontId="12" fillId="6" borderId="30" xfId="0" applyFont="1" applyFill="1" applyBorder="1" applyAlignment="1">
      <alignment horizontal="center" vertical="center" wrapText="1" readingOrder="1"/>
    </xf>
    <xf numFmtId="12" fontId="19" fillId="21" borderId="25" xfId="0" applyNumberFormat="1" applyFont="1" applyFill="1" applyBorder="1" applyAlignment="1">
      <alignment horizontal="center" vertical="center" wrapText="1" readingOrder="1"/>
    </xf>
    <xf numFmtId="12" fontId="19" fillId="21" borderId="19" xfId="0" applyNumberFormat="1" applyFont="1" applyFill="1" applyBorder="1" applyAlignment="1">
      <alignment horizontal="center" vertical="center" wrapText="1" readingOrder="1"/>
    </xf>
    <xf numFmtId="0" fontId="12" fillId="18" borderId="26" xfId="0" applyFont="1" applyFill="1" applyBorder="1" applyAlignment="1">
      <alignment horizontal="center" vertical="center" wrapText="1" readingOrder="1"/>
    </xf>
    <xf numFmtId="0" fontId="12" fillId="18" borderId="27" xfId="0" applyFont="1" applyFill="1" applyBorder="1" applyAlignment="1">
      <alignment horizontal="center" vertical="center" wrapText="1" readingOrder="1"/>
    </xf>
    <xf numFmtId="12" fontId="19" fillId="21" borderId="28" xfId="0" applyNumberFormat="1" applyFont="1" applyFill="1" applyBorder="1" applyAlignment="1">
      <alignment horizontal="center" vertical="center" wrapText="1" readingOrder="1"/>
    </xf>
    <xf numFmtId="12" fontId="19" fillId="21" borderId="20" xfId="0" applyNumberFormat="1" applyFont="1" applyFill="1" applyBorder="1" applyAlignment="1">
      <alignment horizontal="center" vertical="center" wrapText="1" readingOrder="1"/>
    </xf>
    <xf numFmtId="0" fontId="12" fillId="18" borderId="29" xfId="0" applyFont="1" applyFill="1" applyBorder="1" applyAlignment="1">
      <alignment horizontal="center" vertical="center" wrapText="1" readingOrder="1"/>
    </xf>
    <xf numFmtId="0" fontId="12" fillId="18" borderId="30" xfId="0" applyFont="1" applyFill="1" applyBorder="1" applyAlignment="1">
      <alignment horizontal="center" vertical="center" wrapText="1" readingOrder="1"/>
    </xf>
  </cellXfs>
  <cellStyles count="2">
    <cellStyle name="Excel Built-in Bad" xfId="1"/>
    <cellStyle name="Standard" xfId="0" builtinId="0"/>
  </cellStyles>
  <dxfs count="21">
    <dxf>
      <numFmt numFmtId="17" formatCode="#\ ?/?"/>
    </dxf>
    <dxf>
      <font>
        <color theme="1" tint="0.24994659260841701"/>
      </font>
      <fill>
        <patternFill patternType="darkDown">
          <fgColor theme="0" tint="-0.34998626667073579"/>
          <bgColor theme="0" tint="-0.14993743705557422"/>
        </patternFill>
      </fill>
    </dxf>
    <dxf>
      <font>
        <color theme="0" tint="-0.14996795556505021"/>
      </font>
      <fill>
        <patternFill>
          <bgColor theme="0" tint="-0.14996795556505021"/>
        </patternFill>
      </fill>
    </dxf>
    <dxf>
      <font>
        <b/>
        <i/>
        <color rgb="FFC00000"/>
      </font>
      <fill>
        <patternFill patternType="gray125">
          <fgColor rgb="FFFF0000"/>
        </patternFill>
      </fill>
    </dxf>
    <dxf>
      <font>
        <b/>
        <i val="0"/>
      </font>
      <fill>
        <patternFill patternType="mediumGray">
          <fgColor theme="5" tint="-0.499984740745262"/>
          <bgColor rgb="FFFF0000"/>
        </patternFill>
      </fill>
    </dxf>
    <dxf>
      <border>
        <left style="thin">
          <color auto="1"/>
        </left>
        <right style="thin">
          <color auto="1"/>
        </right>
        <top style="thin">
          <color auto="1"/>
        </top>
        <bottom style="thin">
          <color auto="1"/>
        </bottom>
        <vertical/>
        <horizontal/>
      </border>
    </dxf>
    <dxf>
      <numFmt numFmtId="17" formatCode="#\ ?/?"/>
    </dxf>
    <dxf>
      <font>
        <color theme="1" tint="0.24994659260841701"/>
      </font>
      <fill>
        <patternFill patternType="darkDown">
          <fgColor theme="0" tint="-0.34998626667073579"/>
          <bgColor theme="0" tint="-0.14993743705557422"/>
        </patternFill>
      </fill>
    </dxf>
    <dxf>
      <font>
        <color theme="0" tint="-0.14996795556505021"/>
      </font>
      <fill>
        <patternFill>
          <bgColor theme="0" tint="-0.14996795556505021"/>
        </patternFill>
      </fill>
    </dxf>
    <dxf>
      <font>
        <b/>
        <i/>
        <color rgb="FFC00000"/>
      </font>
      <fill>
        <patternFill patternType="gray125">
          <fgColor rgb="FFFF0000"/>
        </patternFill>
      </fill>
    </dxf>
    <dxf>
      <font>
        <b/>
        <i val="0"/>
      </font>
      <fill>
        <patternFill patternType="mediumGray">
          <fgColor theme="5" tint="-0.499984740745262"/>
          <bgColor rgb="FFFF0000"/>
        </patternFill>
      </fill>
    </dxf>
    <dxf>
      <border>
        <left style="thin">
          <color auto="1"/>
        </left>
        <right style="thin">
          <color auto="1"/>
        </right>
        <top style="thin">
          <color auto="1"/>
        </top>
        <bottom style="thin">
          <color auto="1"/>
        </bottom>
        <vertical/>
        <horizontal/>
      </border>
    </dxf>
    <dxf>
      <font>
        <color theme="0"/>
      </font>
    </dxf>
    <dxf>
      <numFmt numFmtId="17" formatCode="#\ ?/?"/>
    </dxf>
    <dxf>
      <font>
        <color theme="1" tint="0.24994659260841701"/>
      </font>
      <fill>
        <patternFill patternType="darkDown">
          <fgColor theme="0" tint="-0.34998626667073579"/>
          <bgColor theme="0" tint="-0.14993743705557422"/>
        </patternFill>
      </fill>
    </dxf>
    <dxf>
      <font>
        <color theme="0" tint="-0.14996795556505021"/>
      </font>
      <fill>
        <patternFill>
          <bgColor theme="0" tint="-0.14996795556505021"/>
        </patternFill>
      </fill>
    </dxf>
    <dxf>
      <font>
        <b/>
        <i/>
        <color rgb="FFC00000"/>
      </font>
      <fill>
        <patternFill patternType="gray125">
          <fgColor rgb="FFFF0000"/>
        </patternFill>
      </fill>
    </dxf>
    <dxf>
      <font>
        <b/>
        <i val="0"/>
      </font>
      <fill>
        <patternFill patternType="mediumGray">
          <fgColor theme="5" tint="-0.499984740745262"/>
          <bgColor rgb="FFFF0000"/>
        </patternFill>
      </fill>
    </dxf>
    <dxf>
      <font>
        <b/>
        <i val="0"/>
        <color theme="1"/>
      </font>
      <fill>
        <patternFill>
          <bgColor theme="0" tint="-4.9989318521683403E-2"/>
        </patternFill>
      </fill>
    </dxf>
    <dxf>
      <font>
        <b/>
        <i val="0"/>
        <color theme="1"/>
      </font>
      <fill>
        <patternFill>
          <bgColor theme="0" tint="-0.499984740745262"/>
        </patternFill>
      </fill>
    </dxf>
    <dxf>
      <border>
        <left style="thin">
          <color auto="1"/>
        </left>
        <right style="thin">
          <color auto="1"/>
        </right>
        <top style="thin">
          <color auto="1"/>
        </top>
        <bottom style="thin">
          <color auto="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EEF"/>
      <rgbColor rgb="000000FF"/>
      <rgbColor rgb="00FBD4B4"/>
      <rgbColor rgb="00FF00FF"/>
      <rgbColor rgb="00EAF1DD"/>
      <rgbColor rgb="009C0006"/>
      <rgbColor rgb="00008000"/>
      <rgbColor rgb="00000080"/>
      <rgbColor rgb="004F6228"/>
      <rgbColor rgb="00800080"/>
      <rgbColor rgb="0031849B"/>
      <rgbColor rgb="00BFBFBF"/>
      <rgbColor rgb="00808080"/>
      <rgbColor rgb="00B7DEE8"/>
      <rgbColor rgb="00953735"/>
      <rgbColor rgb="00FFFEEE"/>
      <rgbColor rgb="00CCFFFF"/>
      <rgbColor rgb="00660066"/>
      <rgbColor rgb="00D99594"/>
      <rgbColor rgb="000066CC"/>
      <rgbColor rgb="00D9D9D9"/>
      <rgbColor rgb="00000080"/>
      <rgbColor rgb="00FF00FF"/>
      <rgbColor rgb="00DDD9C3"/>
      <rgbColor rgb="00F2F2F2"/>
      <rgbColor rgb="00800080"/>
      <rgbColor rgb="00800000"/>
      <rgbColor rgb="00008080"/>
      <rgbColor rgb="000000FF"/>
      <rgbColor rgb="00F2DCDB"/>
      <rgbColor rgb="00DBE5F1"/>
      <rgbColor rgb="00CCFFCC"/>
      <rgbColor rgb="00FDEADA"/>
      <rgbColor rgb="008DB3E2"/>
      <rgbColor rgb="00E6B9B8"/>
      <rgbColor rgb="00CC99FF"/>
      <rgbColor rgb="00FFCC99"/>
      <rgbColor rgb="00548DD4"/>
      <rgbColor rgb="00399DB5"/>
      <rgbColor rgb="00C2D69B"/>
      <rgbColor rgb="00FFCC00"/>
      <rgbColor rgb="00FFC000"/>
      <rgbColor rgb="00FFC7CE"/>
      <rgbColor rgb="00577483"/>
      <rgbColor rgb="0097BFAA"/>
      <rgbColor rgb="00003366"/>
      <rgbColor rgb="0031859C"/>
      <rgbColor rgb="00003300"/>
      <rgbColor rgb="00333300"/>
      <rgbColor rgb="00993300"/>
      <rgbColor rgb="00FAE9D9"/>
      <rgbColor rgb="001F497D"/>
      <rgbColor rgb="00333333"/>
    </indexedColors>
    <mruColors>
      <color rgb="FF21446E"/>
      <color rgb="FF339933"/>
      <color rgb="FF9F3937"/>
      <color rgb="FF75777D"/>
      <color rgb="FF2D5D97"/>
      <color rgb="FF6596D1"/>
      <color rgb="FF4882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6.jpg"/><Relationship Id="rId5" Type="http://schemas.openxmlformats.org/officeDocument/2006/relationships/image" Target="../media/image5.png"/><Relationship Id="rId4" Type="http://schemas.openxmlformats.org/officeDocument/2006/relationships/image" Target="../media/image4.emf"/><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png"/><Relationship Id="rId1" Type="http://schemas.openxmlformats.org/officeDocument/2006/relationships/image" Target="../media/image10.emf"/><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xdr:from>
      <xdr:col>0</xdr:col>
      <xdr:colOff>200025</xdr:colOff>
      <xdr:row>3</xdr:row>
      <xdr:rowOff>161923</xdr:rowOff>
    </xdr:from>
    <xdr:to>
      <xdr:col>15</xdr:col>
      <xdr:colOff>19050</xdr:colOff>
      <xdr:row>41</xdr:row>
      <xdr:rowOff>0</xdr:rowOff>
    </xdr:to>
    <xdr:sp macro="" textlink="">
      <xdr:nvSpPr>
        <xdr:cNvPr id="5" name="Textfeld 4"/>
        <xdr:cNvSpPr txBox="1"/>
      </xdr:nvSpPr>
      <xdr:spPr>
        <a:xfrm>
          <a:off x="200025" y="647698"/>
          <a:ext cx="11249025" cy="5991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i="0">
              <a:solidFill>
                <a:srgbClr val="21446E"/>
              </a:solidFill>
            </a:rPr>
            <a:t>The</a:t>
          </a:r>
          <a:r>
            <a:rPr lang="en-US" sz="1200" b="1" i="0" baseline="0">
              <a:solidFill>
                <a:srgbClr val="21446E"/>
              </a:solidFill>
            </a:rPr>
            <a:t> Stakeholder Preference Tool is designed to assess stakeholder preferences for sustainable coastal development and the implementation of measures. It aims at supporting a guided discussion on and raising awareness about local issues and involving stakeholders systematically. Thereby, it helps to achieve a common understanding and perception of an issue and to develop a vision for the future development of an area.</a:t>
          </a:r>
        </a:p>
        <a:p>
          <a:pPr algn="ctr"/>
          <a:endParaRPr lang="en-US" sz="1200" b="0" i="1" baseline="0"/>
        </a:p>
        <a:p>
          <a:r>
            <a:rPr lang="en-US" sz="1200"/>
            <a:t>For this purpose,</a:t>
          </a:r>
          <a:r>
            <a:rPr lang="en-US" sz="1200" baseline="0"/>
            <a:t> the relative importance of different parameters/criteria are determined in a weighting exercise. This is achieved through a moderated exercise in which local stakeholders discuss the relative importance of two parameters at a time and try to agree upon a common value. For this, the following steps have to be carried out:</a:t>
          </a:r>
        </a:p>
        <a:p>
          <a:endParaRPr lang="en-US" sz="1200" baseline="0"/>
        </a:p>
        <a:p>
          <a:pPr>
            <a:spcAft>
              <a:spcPts val="600"/>
            </a:spcAft>
          </a:pPr>
          <a:r>
            <a:rPr lang="en-US" sz="1200" baseline="0"/>
            <a:t>1. Think of an issue that you want to address (using the Systems Approach Framework)</a:t>
          </a:r>
        </a:p>
        <a:p>
          <a:pPr>
            <a:spcAft>
              <a:spcPts val="600"/>
            </a:spcAft>
          </a:pPr>
          <a:r>
            <a:rPr lang="en-US" sz="1200" baseline="0"/>
            <a:t>2. Determine success criteria that shall be weighted with the stakeholder preference tool. These are criteria that shall be fulfilled after the implementation of a measure. During the selection of success criteria the three pillars of sustainability (environmental quality, economics, social well-being) shall be considered. </a:t>
          </a:r>
        </a:p>
        <a:p>
          <a:pPr>
            <a:spcAft>
              <a:spcPts val="600"/>
            </a:spcAft>
          </a:pPr>
          <a:r>
            <a:rPr lang="en-US" sz="1200" i="0" baseline="0"/>
            <a:t>	</a:t>
          </a:r>
          <a:r>
            <a:rPr lang="en-US" sz="1200" i="1" baseline="0"/>
            <a:t>- e.g. </a:t>
          </a:r>
          <a:r>
            <a:rPr lang="en-US" sz="1200" b="1" i="1" baseline="0"/>
            <a:t>Environmental Quality: </a:t>
          </a:r>
          <a:r>
            <a:rPr lang="en-US" sz="1200" i="1" baseline="0"/>
            <a:t>Improved water quality; </a:t>
          </a:r>
          <a:r>
            <a:rPr lang="en-US" sz="1200" b="1" i="1" baseline="0"/>
            <a:t>Economics: </a:t>
          </a:r>
          <a:r>
            <a:rPr lang="en-US" sz="1200" i="1" baseline="0"/>
            <a:t>Reduced tourism seasonality; </a:t>
          </a:r>
          <a:r>
            <a:rPr lang="en-US" sz="1200" b="1" i="1" baseline="0"/>
            <a:t>Social well-being: </a:t>
          </a:r>
          <a:r>
            <a:rPr lang="en-US" sz="1200" b="0" i="1" baseline="0"/>
            <a:t>Improved accessibility to the coast, Provision of 		recreational opportunities</a:t>
          </a:r>
          <a:r>
            <a:rPr lang="en-US" sz="1200" b="1" i="1" baseline="0"/>
            <a:t> </a:t>
          </a:r>
        </a:p>
        <a:p>
          <a:pPr>
            <a:spcAft>
              <a:spcPts val="600"/>
            </a:spcAft>
          </a:pPr>
          <a:r>
            <a:rPr lang="en-US" sz="1200" b="0" i="0" baseline="0"/>
            <a:t>3. Insert the selected success criteria into the weighting matrix (Y-axis). The matrix will expand automatically as you add more criteria. </a:t>
          </a:r>
        </a:p>
        <a:p>
          <a:pPr>
            <a:spcAft>
              <a:spcPts val="600"/>
            </a:spcAft>
          </a:pPr>
          <a:r>
            <a:rPr lang="en-US" sz="1200" b="0" i="0" baseline="0"/>
            <a:t>4. Compare two criteria at a time and determine a score based on their relative importance. Hereby, it is asked whether Criterion</a:t>
          </a:r>
          <a:r>
            <a:rPr lang="en-US" sz="1200" b="0" i="0" baseline="-25000"/>
            <a:t>y-axis</a:t>
          </a:r>
          <a:r>
            <a:rPr lang="en-US" sz="1200" b="0" i="0" baseline="0"/>
            <a:t> is more or less (or equally) important than Criterion</a:t>
          </a:r>
          <a:r>
            <a:rPr lang="en-US" sz="1200" b="0" i="0" baseline="-25000"/>
            <a:t>x-axis</a:t>
          </a:r>
          <a:r>
            <a:rPr lang="en-US" sz="1200" b="0" i="0" baseline="0"/>
            <a:t>. Adjustments can be made using "slightly" or "much" less or more important. (see Legend below for all possible answering options and their respective scores)</a:t>
          </a:r>
        </a:p>
        <a:p>
          <a:pPr>
            <a:spcAft>
              <a:spcPts val="600"/>
            </a:spcAft>
          </a:pPr>
          <a:r>
            <a:rPr lang="en-US" sz="1200" b="0" i="0" baseline="0"/>
            <a:t>5. Insert the score into the </a:t>
          </a:r>
          <a:r>
            <a:rPr lang="en-US" sz="1200" b="0" i="1" baseline="0">
              <a:solidFill>
                <a:srgbClr val="FF0000"/>
              </a:solidFill>
            </a:rPr>
            <a:t>Input</a:t>
          </a:r>
          <a:r>
            <a:rPr lang="en-US" sz="1200" b="0" i="0" baseline="0">
              <a:solidFill>
                <a:srgbClr val="FF0000"/>
              </a:solidFill>
            </a:rPr>
            <a:t> </a:t>
          </a:r>
          <a:r>
            <a:rPr lang="en-US" sz="1200" b="0" i="0" baseline="0">
              <a:solidFill>
                <a:sysClr val="windowText" lastClr="000000"/>
              </a:solidFill>
            </a:rPr>
            <a:t>cell</a:t>
          </a:r>
          <a:endParaRPr lang="en-US" sz="1200" b="0" i="0" baseline="0"/>
        </a:p>
        <a:p>
          <a:pPr>
            <a:spcAft>
              <a:spcPts val="600"/>
            </a:spcAft>
          </a:pPr>
          <a:r>
            <a:rPr lang="en-US" sz="1200" b="0" i="1" baseline="0"/>
            <a:t>	- e.g. if the consensus is that "Environmental quality is more important than Economics" the score 3 is entered into the Input cell</a:t>
          </a:r>
        </a:p>
        <a:p>
          <a:pPr>
            <a:spcAft>
              <a:spcPts val="600"/>
            </a:spcAft>
          </a:pPr>
          <a:r>
            <a:rPr lang="en-US" sz="1200" baseline="0"/>
            <a:t>6. Continue until all </a:t>
          </a:r>
          <a:r>
            <a:rPr lang="en-US" sz="1200" i="1" baseline="0">
              <a:solidFill>
                <a:srgbClr val="FF0000"/>
              </a:solidFill>
            </a:rPr>
            <a:t>Input</a:t>
          </a:r>
          <a:r>
            <a:rPr lang="en-US" sz="1200" baseline="0"/>
            <a:t> cells in the matrix are filled. </a:t>
          </a:r>
        </a:p>
        <a:p>
          <a:pPr>
            <a:spcAft>
              <a:spcPts val="600"/>
            </a:spcAft>
          </a:pPr>
          <a:r>
            <a:rPr lang="en-US" sz="1200" baseline="0"/>
            <a:t>7. After all comparisons were made, a weight coefficient for each criterion is shown to the left of each criterion on the y-axis. The weight coefficient indicates the relative importance of each criterion. </a:t>
          </a:r>
        </a:p>
        <a:p>
          <a:pPr>
            <a:spcAft>
              <a:spcPts val="600"/>
            </a:spcAft>
          </a:pPr>
          <a:r>
            <a:rPr lang="en-US" sz="1200" baseline="0"/>
            <a:t>The weighting exercise shall be conducted in the Issue Identification step of the Systems Approach Framework. It can be reapplied in the Consultation step. A comparison of the weight coefficients calculated in both steps shows whether the determined success criteria are still relavent for stakeholders and if and how their perception changed over time. Moreover, the success indicators can be helpful for the determination of optional indicators for the indicator based evalution tool developed within BaltCoast, which is then applied for the purpose of monitoring success of a measure. (For details on the indicator system see: </a:t>
          </a:r>
          <a:r>
            <a:rPr lang="lt-LT" sz="1100">
              <a:solidFill>
                <a:schemeClr val="dk1"/>
              </a:solidFill>
              <a:effectLst/>
              <a:latin typeface="+mn-lt"/>
              <a:ea typeface="+mn-ea"/>
              <a:cs typeface="+mn-cs"/>
            </a:rPr>
            <a:t>http://www.baltcoast.net/indicators.html</a:t>
          </a:r>
          <a:r>
            <a:rPr lang="de-DE" sz="1100">
              <a:solidFill>
                <a:schemeClr val="dk1"/>
              </a:solidFill>
              <a:effectLst/>
              <a:latin typeface="+mn-lt"/>
              <a:ea typeface="+mn-ea"/>
              <a:cs typeface="+mn-cs"/>
            </a:rPr>
            <a:t>)</a:t>
          </a:r>
          <a:endParaRPr lang="en-US" sz="1200" baseline="0"/>
        </a:p>
      </xdr:txBody>
    </xdr:sp>
    <xdr:clientData/>
  </xdr:twoCellAnchor>
  <xdr:twoCellAnchor editAs="oneCell">
    <xdr:from>
      <xdr:col>7</xdr:col>
      <xdr:colOff>723901</xdr:colOff>
      <xdr:row>40</xdr:row>
      <xdr:rowOff>57150</xdr:rowOff>
    </xdr:from>
    <xdr:to>
      <xdr:col>13</xdr:col>
      <xdr:colOff>221571</xdr:colOff>
      <xdr:row>49</xdr:row>
      <xdr:rowOff>9525</xdr:rowOff>
    </xdr:to>
    <xdr:pic>
      <xdr:nvPicPr>
        <xdr:cNvPr id="17" name="Grafik 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1" y="6534150"/>
          <a:ext cx="4069670" cy="140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200025</xdr:colOff>
      <xdr:row>1</xdr:row>
      <xdr:rowOff>28575</xdr:rowOff>
    </xdr:from>
    <xdr:to>
      <xdr:col>2</xdr:col>
      <xdr:colOff>49162</xdr:colOff>
      <xdr:row>3</xdr:row>
      <xdr:rowOff>76440</xdr:rowOff>
    </xdr:to>
    <xdr:pic>
      <xdr:nvPicPr>
        <xdr:cNvPr id="2" name="Grafik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0025" y="190500"/>
          <a:ext cx="1373137" cy="371715"/>
        </a:xfrm>
        <a:prstGeom prst="rect">
          <a:avLst/>
        </a:prstGeom>
      </xdr:spPr>
    </xdr:pic>
    <xdr:clientData/>
  </xdr:twoCellAnchor>
  <xdr:twoCellAnchor>
    <xdr:from>
      <xdr:col>5</xdr:col>
      <xdr:colOff>171450</xdr:colOff>
      <xdr:row>1</xdr:row>
      <xdr:rowOff>85725</xdr:rowOff>
    </xdr:from>
    <xdr:to>
      <xdr:col>10</xdr:col>
      <xdr:colOff>200025</xdr:colOff>
      <xdr:row>3</xdr:row>
      <xdr:rowOff>133350</xdr:rowOff>
    </xdr:to>
    <xdr:sp macro="" textlink="">
      <xdr:nvSpPr>
        <xdr:cNvPr id="6" name="Textfeld 5"/>
        <xdr:cNvSpPr txBox="1"/>
      </xdr:nvSpPr>
      <xdr:spPr>
        <a:xfrm>
          <a:off x="3981450" y="247650"/>
          <a:ext cx="38385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600" b="1">
              <a:solidFill>
                <a:srgbClr val="21446E"/>
              </a:solidFill>
            </a:rPr>
            <a:t>STAKEHOLDER</a:t>
          </a:r>
          <a:r>
            <a:rPr lang="de-DE" sz="1600" b="1" baseline="0">
              <a:solidFill>
                <a:srgbClr val="21446E"/>
              </a:solidFill>
            </a:rPr>
            <a:t> PREFERENCE TOOL</a:t>
          </a:r>
          <a:endParaRPr lang="de-DE" sz="1600" b="1">
            <a:solidFill>
              <a:srgbClr val="21446E"/>
            </a:solidFill>
          </a:endParaRPr>
        </a:p>
      </xdr:txBody>
    </xdr:sp>
    <xdr:clientData/>
  </xdr:twoCellAnchor>
  <xdr:twoCellAnchor>
    <xdr:from>
      <xdr:col>0</xdr:col>
      <xdr:colOff>276225</xdr:colOff>
      <xdr:row>40</xdr:row>
      <xdr:rowOff>28575</xdr:rowOff>
    </xdr:from>
    <xdr:to>
      <xdr:col>7</xdr:col>
      <xdr:colOff>590550</xdr:colOff>
      <xdr:row>66</xdr:row>
      <xdr:rowOff>47625</xdr:rowOff>
    </xdr:to>
    <xdr:grpSp>
      <xdr:nvGrpSpPr>
        <xdr:cNvPr id="16" name="Gruppieren 15"/>
        <xdr:cNvGrpSpPr/>
      </xdr:nvGrpSpPr>
      <xdr:grpSpPr>
        <a:xfrm>
          <a:off x="276225" y="6505575"/>
          <a:ext cx="5648325" cy="4229100"/>
          <a:chOff x="342900" y="6391275"/>
          <a:chExt cx="5648325" cy="4229100"/>
        </a:xfrm>
      </xdr:grpSpPr>
      <xdr:grpSp>
        <xdr:nvGrpSpPr>
          <xdr:cNvPr id="13" name="Gruppieren 12"/>
          <xdr:cNvGrpSpPr/>
        </xdr:nvGrpSpPr>
        <xdr:grpSpPr>
          <a:xfrm>
            <a:off x="342900" y="6391275"/>
            <a:ext cx="5648325" cy="4229100"/>
            <a:chOff x="133350" y="3457575"/>
            <a:chExt cx="5648325" cy="4229100"/>
          </a:xfrm>
        </xdr:grpSpPr>
        <xdr:pic>
          <xdr:nvPicPr>
            <xdr:cNvPr id="23" name="Grafik 2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3457575"/>
              <a:ext cx="4905375" cy="3638550"/>
            </a:xfrm>
            <a:prstGeom prst="rect">
              <a:avLst/>
            </a:prstGeom>
            <a:noFill/>
            <a:extLst>
              <a:ext uri="{909E8E84-426E-40DD-AFC4-6F175D3DCCD1}">
                <a14:hiddenFill xmlns:a14="http://schemas.microsoft.com/office/drawing/2010/main">
                  <a:solidFill>
                    <a:srgbClr val="FFFFFF"/>
                  </a:solidFill>
                </a14:hiddenFill>
              </a:ext>
            </a:extLst>
          </xdr:spPr>
        </xdr:pic>
        <xdr:cxnSp macro="">
          <xdr:nvCxnSpPr>
            <xdr:cNvPr id="10" name="Gerade Verbindung mit Pfeil 9"/>
            <xdr:cNvCxnSpPr/>
          </xdr:nvCxnSpPr>
          <xdr:spPr bwMode="auto">
            <a:xfrm flipV="1">
              <a:off x="1314450" y="6381751"/>
              <a:ext cx="1" cy="438149"/>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sp macro="" textlink="">
          <xdr:nvSpPr>
            <xdr:cNvPr id="14" name="Textfeld 13"/>
            <xdr:cNvSpPr txBox="1"/>
          </xdr:nvSpPr>
          <xdr:spPr>
            <a:xfrm>
              <a:off x="238124" y="6829425"/>
              <a:ext cx="2105025" cy="857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i="1">
                  <a:solidFill>
                    <a:sysClr val="windowText" lastClr="000000"/>
                  </a:solidFill>
                </a:rPr>
                <a:t>1. Choose</a:t>
              </a:r>
              <a:r>
                <a:rPr lang="de-DE" sz="1100" b="1" i="1" baseline="0">
                  <a:solidFill>
                    <a:sysClr val="windowText" lastClr="000000"/>
                  </a:solidFill>
                </a:rPr>
                <a:t> the criteria you want to assess and list them (the matrix will expand automatically as you add more)</a:t>
              </a:r>
            </a:p>
            <a:p>
              <a:endParaRPr lang="de-DE" sz="1100"/>
            </a:p>
          </xdr:txBody>
        </xdr:sp>
        <xdr:cxnSp macro="">
          <xdr:nvCxnSpPr>
            <xdr:cNvPr id="15" name="Gerade Verbindung mit Pfeil 14"/>
            <xdr:cNvCxnSpPr/>
          </xdr:nvCxnSpPr>
          <xdr:spPr bwMode="auto">
            <a:xfrm flipH="1" flipV="1">
              <a:off x="2171700" y="5476876"/>
              <a:ext cx="1171575" cy="9524"/>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sp macro="" textlink="">
          <xdr:nvSpPr>
            <xdr:cNvPr id="26" name="Textfeld 25"/>
            <xdr:cNvSpPr txBox="1"/>
          </xdr:nvSpPr>
          <xdr:spPr>
            <a:xfrm>
              <a:off x="3390900" y="5172075"/>
              <a:ext cx="2390775"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i="1">
                  <a:solidFill>
                    <a:sysClr val="windowText" lastClr="000000"/>
                  </a:solidFill>
                </a:rPr>
                <a:t>2. Compare two criteria</a:t>
              </a:r>
              <a:r>
                <a:rPr lang="de-DE" sz="1100" b="1" i="1" baseline="0">
                  <a:solidFill>
                    <a:sysClr val="windowText" lastClr="000000"/>
                  </a:solidFill>
                </a:rPr>
                <a:t> at a time and give a weight based on their relative importance (see legend)</a:t>
              </a:r>
              <a:endParaRPr lang="de-DE" sz="1100" b="1" i="1">
                <a:solidFill>
                  <a:sysClr val="windowText" lastClr="000000"/>
                </a:solidFill>
              </a:endParaRPr>
            </a:p>
          </xdr:txBody>
        </xdr:sp>
        <xdr:sp macro="" textlink="">
          <xdr:nvSpPr>
            <xdr:cNvPr id="28" name="Ellipse 27"/>
            <xdr:cNvSpPr/>
          </xdr:nvSpPr>
          <xdr:spPr bwMode="auto">
            <a:xfrm>
              <a:off x="171450" y="5095875"/>
              <a:ext cx="1238250" cy="514350"/>
            </a:xfrm>
            <a:prstGeom prst="ellipse">
              <a:avLst/>
            </a:prstGeom>
            <a:noFill/>
            <a:ln>
              <a:solidFill>
                <a:srgbClr val="FFC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lang="de-DE" sz="1100">
                <a:noFill/>
              </a:endParaRPr>
            </a:p>
          </xdr:txBody>
        </xdr:sp>
        <xdr:sp macro="" textlink="">
          <xdr:nvSpPr>
            <xdr:cNvPr id="29" name="Ellipse 28"/>
            <xdr:cNvSpPr/>
          </xdr:nvSpPr>
          <xdr:spPr bwMode="auto">
            <a:xfrm rot="18891299">
              <a:off x="2352675" y="4124325"/>
              <a:ext cx="1133475" cy="419100"/>
            </a:xfrm>
            <a:prstGeom prst="ellipse">
              <a:avLst/>
            </a:prstGeom>
            <a:noFill/>
            <a:ln>
              <a:solidFill>
                <a:srgbClr val="FFC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lang="de-DE" sz="1100">
                <a:noFill/>
              </a:endParaRPr>
            </a:p>
          </xdr:txBody>
        </xdr:sp>
      </xdr:grpSp>
      <xdr:cxnSp macro="">
        <xdr:nvCxnSpPr>
          <xdr:cNvPr id="27" name="Gerade Verbindung mit Pfeil 26"/>
          <xdr:cNvCxnSpPr/>
        </xdr:nvCxnSpPr>
        <xdr:spPr bwMode="auto">
          <a:xfrm>
            <a:off x="971550" y="7534275"/>
            <a:ext cx="6164" cy="397808"/>
          </a:xfrm>
          <a:prstGeom prst="straightConnector1">
            <a:avLst/>
          </a:prstGeom>
          <a:solidFill>
            <a:srgbClr val="FFFFFF"/>
          </a:solidFill>
          <a:ln w="25400" cap="flat" cmpd="sng" algn="ctr">
            <a:solidFill>
              <a:schemeClr val="bg1"/>
            </a:solidFill>
            <a:prstDash val="solid"/>
            <a:round/>
            <a:headEnd type="none" w="med" len="med"/>
            <a:tailEnd type="triangle"/>
          </a:ln>
          <a:effectLst/>
        </xdr:spPr>
      </xdr:cxnSp>
    </xdr:grpSp>
    <xdr:clientData/>
  </xdr:twoCellAnchor>
  <xdr:twoCellAnchor>
    <xdr:from>
      <xdr:col>7</xdr:col>
      <xdr:colOff>161925</xdr:colOff>
      <xdr:row>50</xdr:row>
      <xdr:rowOff>28575</xdr:rowOff>
    </xdr:from>
    <xdr:to>
      <xdr:col>14</xdr:col>
      <xdr:colOff>304800</xdr:colOff>
      <xdr:row>74</xdr:row>
      <xdr:rowOff>85725</xdr:rowOff>
    </xdr:to>
    <xdr:grpSp>
      <xdr:nvGrpSpPr>
        <xdr:cNvPr id="18" name="Gruppieren 17"/>
        <xdr:cNvGrpSpPr/>
      </xdr:nvGrpSpPr>
      <xdr:grpSpPr>
        <a:xfrm>
          <a:off x="5495925" y="8124825"/>
          <a:ext cx="5476875" cy="3943350"/>
          <a:chOff x="3952875" y="9086850"/>
          <a:chExt cx="5476875" cy="3943350"/>
        </a:xfrm>
      </xdr:grpSpPr>
      <xdr:grpSp>
        <xdr:nvGrpSpPr>
          <xdr:cNvPr id="4" name="Gruppieren 3"/>
          <xdr:cNvGrpSpPr/>
        </xdr:nvGrpSpPr>
        <xdr:grpSpPr>
          <a:xfrm>
            <a:off x="3952875" y="9086850"/>
            <a:ext cx="5476875" cy="3943350"/>
            <a:chOff x="4772025" y="3438525"/>
            <a:chExt cx="5476875" cy="3943350"/>
          </a:xfrm>
        </xdr:grpSpPr>
        <xdr:sp macro="" textlink="">
          <xdr:nvSpPr>
            <xdr:cNvPr id="31" name="Textfeld 30"/>
            <xdr:cNvSpPr txBox="1"/>
          </xdr:nvSpPr>
          <xdr:spPr>
            <a:xfrm>
              <a:off x="4772025" y="6686550"/>
              <a:ext cx="3362325" cy="695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i="1">
                  <a:solidFill>
                    <a:sysClr val="windowText" lastClr="000000"/>
                  </a:solidFill>
                </a:rPr>
                <a:t>3. After comparing</a:t>
              </a:r>
              <a:r>
                <a:rPr lang="de-DE" sz="1100" b="1" i="1" baseline="0">
                  <a:solidFill>
                    <a:sysClr val="windowText" lastClr="000000"/>
                  </a:solidFill>
                </a:rPr>
                <a:t> all criteria, the weight coefficient for each criterion is calculated automatically</a:t>
              </a:r>
              <a:endParaRPr lang="de-DE" sz="1100" b="1" i="1">
                <a:solidFill>
                  <a:sysClr val="windowText" lastClr="000000"/>
                </a:solidFill>
              </a:endParaRPr>
            </a:p>
          </xdr:txBody>
        </xdr:sp>
        <xdr:pic>
          <xdr:nvPicPr>
            <xdr:cNvPr id="8" name="Grafik 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9175" y="3438525"/>
              <a:ext cx="5419725" cy="3257550"/>
            </a:xfrm>
            <a:prstGeom prst="rect">
              <a:avLst/>
            </a:prstGeom>
            <a:noFill/>
            <a:extLst>
              <a:ext uri="{909E8E84-426E-40DD-AFC4-6F175D3DCCD1}">
                <a14:hiddenFill xmlns:a14="http://schemas.microsoft.com/office/drawing/2010/main">
                  <a:solidFill>
                    <a:srgbClr val="FFFFFF"/>
                  </a:solidFill>
                </a14:hiddenFill>
              </a:ext>
            </a:extLst>
          </xdr:spPr>
        </xdr:pic>
        <xdr:cxnSp macro="">
          <xdr:nvCxnSpPr>
            <xdr:cNvPr id="32" name="Gerade Verbindung mit Pfeil 31"/>
            <xdr:cNvCxnSpPr/>
          </xdr:nvCxnSpPr>
          <xdr:spPr bwMode="auto">
            <a:xfrm flipV="1">
              <a:off x="5276850" y="5343527"/>
              <a:ext cx="1" cy="1381123"/>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sp macro="" textlink="">
          <xdr:nvSpPr>
            <xdr:cNvPr id="36" name="Ellipse 35"/>
            <xdr:cNvSpPr/>
          </xdr:nvSpPr>
          <xdr:spPr bwMode="auto">
            <a:xfrm>
              <a:off x="4819650" y="5095875"/>
              <a:ext cx="1828800" cy="476250"/>
            </a:xfrm>
            <a:prstGeom prst="ellipse">
              <a:avLst/>
            </a:prstGeom>
            <a:noFill/>
            <a:ln>
              <a:solidFill>
                <a:srgbClr val="FFC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lang="de-DE" sz="1100">
                <a:noFill/>
              </a:endParaRPr>
            </a:p>
          </xdr:txBody>
        </xdr:sp>
      </xdr:grpSp>
      <xdr:cxnSp macro="">
        <xdr:nvCxnSpPr>
          <xdr:cNvPr id="30" name="Gerade Verbindung mit Pfeil 29"/>
          <xdr:cNvCxnSpPr/>
        </xdr:nvCxnSpPr>
        <xdr:spPr bwMode="auto">
          <a:xfrm>
            <a:off x="5162550" y="10220325"/>
            <a:ext cx="6164" cy="397808"/>
          </a:xfrm>
          <a:prstGeom prst="straightConnector1">
            <a:avLst/>
          </a:prstGeom>
          <a:solidFill>
            <a:srgbClr val="FFFFFF"/>
          </a:solidFill>
          <a:ln w="25400" cap="flat" cmpd="sng" algn="ctr">
            <a:solidFill>
              <a:schemeClr val="bg1"/>
            </a:solidFill>
            <a:prstDash val="solid"/>
            <a:round/>
            <a:headEnd type="none" w="med" len="med"/>
            <a:tailEnd type="triangle"/>
          </a:ln>
          <a:effectLst/>
        </xdr:spPr>
      </xdr:cxnSp>
    </xdr:grpSp>
    <xdr:clientData/>
  </xdr:twoCellAnchor>
  <xdr:twoCellAnchor>
    <xdr:from>
      <xdr:col>6</xdr:col>
      <xdr:colOff>638175</xdr:colOff>
      <xdr:row>95</xdr:row>
      <xdr:rowOff>63204</xdr:rowOff>
    </xdr:from>
    <xdr:to>
      <xdr:col>15</xdr:col>
      <xdr:colOff>57150</xdr:colOff>
      <xdr:row>98</xdr:row>
      <xdr:rowOff>33080</xdr:rowOff>
    </xdr:to>
    <xdr:grpSp>
      <xdr:nvGrpSpPr>
        <xdr:cNvPr id="51" name="Gruppieren 50"/>
        <xdr:cNvGrpSpPr/>
      </xdr:nvGrpSpPr>
      <xdr:grpSpPr>
        <a:xfrm>
          <a:off x="5210175" y="15446079"/>
          <a:ext cx="6276975" cy="455651"/>
          <a:chOff x="4857750" y="15103179"/>
          <a:chExt cx="6276975" cy="455651"/>
        </a:xfrm>
      </xdr:grpSpPr>
      <xdr:grpSp>
        <xdr:nvGrpSpPr>
          <xdr:cNvPr id="11" name="Gruppieren 10"/>
          <xdr:cNvGrpSpPr/>
        </xdr:nvGrpSpPr>
        <xdr:grpSpPr>
          <a:xfrm>
            <a:off x="8782049" y="15103179"/>
            <a:ext cx="2352676" cy="455651"/>
            <a:chOff x="8029574" y="7854654"/>
            <a:chExt cx="2352676" cy="455651"/>
          </a:xfrm>
        </xdr:grpSpPr>
        <xdr:pic>
          <xdr:nvPicPr>
            <xdr:cNvPr id="7" name="Grafik 6"/>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029574" y="7854654"/>
              <a:ext cx="1629299" cy="455651"/>
            </a:xfrm>
            <a:prstGeom prst="rect">
              <a:avLst/>
            </a:prstGeom>
          </xdr:spPr>
        </xdr:pic>
        <xdr:pic>
          <xdr:nvPicPr>
            <xdr:cNvPr id="9" name="Grafik 8"/>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9725025" y="7855934"/>
              <a:ext cx="657225" cy="440341"/>
            </a:xfrm>
            <a:prstGeom prst="rect">
              <a:avLst/>
            </a:prstGeom>
          </xdr:spPr>
        </xdr:pic>
      </xdr:grpSp>
      <xdr:sp macro="" textlink="">
        <xdr:nvSpPr>
          <xdr:cNvPr id="34" name="Rectangle 10"/>
          <xdr:cNvSpPr/>
        </xdr:nvSpPr>
        <xdr:spPr bwMode="auto">
          <a:xfrm>
            <a:off x="4857750" y="15144750"/>
            <a:ext cx="4314825" cy="390525"/>
          </a:xfrm>
          <a:prstGeom prst="rect">
            <a:avLst/>
          </a:prstGeom>
        </xdr:spPr>
        <xdr:txBody>
          <a:bodyPr wrap="square">
            <a:noAutofit/>
          </a:bodyPr>
          <a:lstStyle>
            <a:defPPr>
              <a:defRPr lang="lt-L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000" b="1">
                <a:solidFill>
                  <a:srgbClr val="21446E"/>
                </a:solidFill>
              </a:rPr>
              <a:t>BONUS BALTCOAST project has received funding from BONUS (Art 185), funded jointly by the EU</a:t>
            </a:r>
            <a:r>
              <a:rPr lang="en-US" sz="1000" b="1" baseline="0">
                <a:solidFill>
                  <a:srgbClr val="21446E"/>
                </a:solidFill>
              </a:rPr>
              <a:t> </a:t>
            </a:r>
            <a:r>
              <a:rPr lang="en-US" sz="1000" b="1">
                <a:solidFill>
                  <a:srgbClr val="21446E"/>
                </a:solidFill>
              </a:rPr>
              <a:t>and Baltic Sea national funding institutions. </a:t>
            </a:r>
          </a:p>
        </xdr:txBody>
      </xdr:sp>
    </xdr:grpSp>
    <xdr:clientData/>
  </xdr:twoCellAnchor>
  <xdr:twoCellAnchor editAs="oneCell">
    <xdr:from>
      <xdr:col>0</xdr:col>
      <xdr:colOff>228601</xdr:colOff>
      <xdr:row>71</xdr:row>
      <xdr:rowOff>28575</xdr:rowOff>
    </xdr:from>
    <xdr:to>
      <xdr:col>4</xdr:col>
      <xdr:colOff>514351</xdr:colOff>
      <xdr:row>85</xdr:row>
      <xdr:rowOff>61206</xdr:rowOff>
    </xdr:to>
    <xdr:pic>
      <xdr:nvPicPr>
        <xdr:cNvPr id="20" name="Grafik 19"/>
        <xdr:cNvPicPr>
          <a:picLocks noChangeAspect="1"/>
        </xdr:cNvPicPr>
      </xdr:nvPicPr>
      <xdr:blipFill>
        <a:blip xmlns:r="http://schemas.openxmlformats.org/officeDocument/2006/relationships" r:embed="rId7"/>
        <a:stretch>
          <a:fillRect/>
        </a:stretch>
      </xdr:blipFill>
      <xdr:spPr>
        <a:xfrm>
          <a:off x="228601" y="11525250"/>
          <a:ext cx="3333750" cy="2299581"/>
        </a:xfrm>
        <a:prstGeom prst="rect">
          <a:avLst/>
        </a:prstGeom>
      </xdr:spPr>
    </xdr:pic>
    <xdr:clientData/>
  </xdr:twoCellAnchor>
  <xdr:twoCellAnchor editAs="oneCell">
    <xdr:from>
      <xdr:col>3</xdr:col>
      <xdr:colOff>742951</xdr:colOff>
      <xdr:row>75</xdr:row>
      <xdr:rowOff>9526</xdr:rowOff>
    </xdr:from>
    <xdr:to>
      <xdr:col>8</xdr:col>
      <xdr:colOff>247651</xdr:colOff>
      <xdr:row>89</xdr:row>
      <xdr:rowOff>3470</xdr:rowOff>
    </xdr:to>
    <xdr:pic>
      <xdr:nvPicPr>
        <xdr:cNvPr id="21" name="Grafik 20"/>
        <xdr:cNvPicPr>
          <a:picLocks noChangeAspect="1"/>
        </xdr:cNvPicPr>
      </xdr:nvPicPr>
      <xdr:blipFill>
        <a:blip xmlns:r="http://schemas.openxmlformats.org/officeDocument/2006/relationships" r:embed="rId8"/>
        <a:stretch>
          <a:fillRect/>
        </a:stretch>
      </xdr:blipFill>
      <xdr:spPr>
        <a:xfrm>
          <a:off x="3028951" y="12153901"/>
          <a:ext cx="3314700" cy="2260894"/>
        </a:xfrm>
        <a:prstGeom prst="rect">
          <a:avLst/>
        </a:prstGeom>
      </xdr:spPr>
    </xdr:pic>
    <xdr:clientData/>
  </xdr:twoCellAnchor>
  <xdr:twoCellAnchor editAs="oneCell">
    <xdr:from>
      <xdr:col>7</xdr:col>
      <xdr:colOff>590551</xdr:colOff>
      <xdr:row>78</xdr:row>
      <xdr:rowOff>104775</xdr:rowOff>
    </xdr:from>
    <xdr:to>
      <xdr:col>12</xdr:col>
      <xdr:colOff>57151</xdr:colOff>
      <xdr:row>92</xdr:row>
      <xdr:rowOff>91671</xdr:rowOff>
    </xdr:to>
    <xdr:pic>
      <xdr:nvPicPr>
        <xdr:cNvPr id="22" name="Grafik 21"/>
        <xdr:cNvPicPr>
          <a:picLocks noChangeAspect="1"/>
        </xdr:cNvPicPr>
      </xdr:nvPicPr>
      <xdr:blipFill>
        <a:blip xmlns:r="http://schemas.openxmlformats.org/officeDocument/2006/relationships" r:embed="rId9"/>
        <a:stretch>
          <a:fillRect/>
        </a:stretch>
      </xdr:blipFill>
      <xdr:spPr>
        <a:xfrm>
          <a:off x="5924551" y="12734925"/>
          <a:ext cx="3276600" cy="2253846"/>
        </a:xfrm>
        <a:prstGeom prst="rect">
          <a:avLst/>
        </a:prstGeom>
      </xdr:spPr>
    </xdr:pic>
    <xdr:clientData/>
  </xdr:twoCellAnchor>
  <xdr:twoCellAnchor>
    <xdr:from>
      <xdr:col>0</xdr:col>
      <xdr:colOff>276225</xdr:colOff>
      <xdr:row>85</xdr:row>
      <xdr:rowOff>95250</xdr:rowOff>
    </xdr:from>
    <xdr:to>
      <xdr:col>3</xdr:col>
      <xdr:colOff>66675</xdr:colOff>
      <xdr:row>92</xdr:row>
      <xdr:rowOff>152400</xdr:rowOff>
    </xdr:to>
    <xdr:sp macro="" textlink="">
      <xdr:nvSpPr>
        <xdr:cNvPr id="24" name="Textfeld 23"/>
        <xdr:cNvSpPr txBox="1"/>
      </xdr:nvSpPr>
      <xdr:spPr>
        <a:xfrm>
          <a:off x="276225" y="13858875"/>
          <a:ext cx="2076450" cy="1190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i="1">
              <a:solidFill>
                <a:sysClr val="windowText" lastClr="000000"/>
              </a:solidFill>
            </a:rPr>
            <a:t>To clear</a:t>
          </a:r>
          <a:r>
            <a:rPr lang="de-DE" sz="1100" b="1" i="1" baseline="0">
              <a:solidFill>
                <a:sysClr val="windowText" lastClr="000000"/>
              </a:solidFill>
            </a:rPr>
            <a:t> the matrix, click into the first gray shaded cell marked with a 1 and pull the green square to the right until the end of the matrix. </a:t>
          </a:r>
          <a:endParaRPr lang="de-DE" sz="1100" b="1" i="1">
            <a:solidFill>
              <a:sysClr val="windowText" lastClr="000000"/>
            </a:solidFill>
          </a:endParaRPr>
        </a:p>
      </xdr:txBody>
    </xdr:sp>
    <xdr:clientData/>
  </xdr:twoCellAnchor>
  <xdr:twoCellAnchor>
    <xdr:from>
      <xdr:col>1</xdr:col>
      <xdr:colOff>381000</xdr:colOff>
      <xdr:row>80</xdr:row>
      <xdr:rowOff>66676</xdr:rowOff>
    </xdr:from>
    <xdr:to>
      <xdr:col>1</xdr:col>
      <xdr:colOff>676276</xdr:colOff>
      <xdr:row>85</xdr:row>
      <xdr:rowOff>133350</xdr:rowOff>
    </xdr:to>
    <xdr:cxnSp macro="">
      <xdr:nvCxnSpPr>
        <xdr:cNvPr id="37" name="Gerade Verbindung mit Pfeil 36"/>
        <xdr:cNvCxnSpPr/>
      </xdr:nvCxnSpPr>
      <xdr:spPr bwMode="auto">
        <a:xfrm flipV="1">
          <a:off x="1143000" y="13020676"/>
          <a:ext cx="295276" cy="876299"/>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6</xdr:col>
      <xdr:colOff>571500</xdr:colOff>
      <xdr:row>84</xdr:row>
      <xdr:rowOff>9526</xdr:rowOff>
    </xdr:from>
    <xdr:to>
      <xdr:col>6</xdr:col>
      <xdr:colOff>571501</xdr:colOff>
      <xdr:row>90</xdr:row>
      <xdr:rowOff>19050</xdr:rowOff>
    </xdr:to>
    <xdr:cxnSp macro="">
      <xdr:nvCxnSpPr>
        <xdr:cNvPr id="39" name="Gerade Verbindung mit Pfeil 38"/>
        <xdr:cNvCxnSpPr/>
      </xdr:nvCxnSpPr>
      <xdr:spPr bwMode="auto">
        <a:xfrm flipV="1">
          <a:off x="5143500" y="13611226"/>
          <a:ext cx="1" cy="981074"/>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4</xdr:col>
      <xdr:colOff>28575</xdr:colOff>
      <xdr:row>89</xdr:row>
      <xdr:rowOff>19050</xdr:rowOff>
    </xdr:from>
    <xdr:to>
      <xdr:col>6</xdr:col>
      <xdr:colOff>581025</xdr:colOff>
      <xdr:row>96</xdr:row>
      <xdr:rowOff>76200</xdr:rowOff>
    </xdr:to>
    <xdr:sp macro="" textlink="">
      <xdr:nvSpPr>
        <xdr:cNvPr id="40" name="Textfeld 39"/>
        <xdr:cNvSpPr txBox="1"/>
      </xdr:nvSpPr>
      <xdr:spPr>
        <a:xfrm>
          <a:off x="3076575" y="14430375"/>
          <a:ext cx="2076450" cy="1190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i="1">
              <a:solidFill>
                <a:sysClr val="windowText" lastClr="000000"/>
              </a:solidFill>
            </a:rPr>
            <a:t>Then,</a:t>
          </a:r>
          <a:r>
            <a:rPr lang="de-DE" sz="1100" b="1" i="1" baseline="0">
              <a:solidFill>
                <a:sysClr val="windowText" lastClr="000000"/>
              </a:solidFill>
            </a:rPr>
            <a:t> pull it down to the bottom of the matrix.</a:t>
          </a:r>
          <a:endParaRPr lang="de-DE" sz="1100" b="1" i="1">
            <a:solidFill>
              <a:sysClr val="windowText" lastClr="000000"/>
            </a:solidFill>
          </a:endParaRPr>
        </a:p>
      </xdr:txBody>
    </xdr:sp>
    <xdr:clientData/>
  </xdr:twoCellAnchor>
  <xdr:twoCellAnchor>
    <xdr:from>
      <xdr:col>7</xdr:col>
      <xdr:colOff>571500</xdr:colOff>
      <xdr:row>92</xdr:row>
      <xdr:rowOff>47625</xdr:rowOff>
    </xdr:from>
    <xdr:to>
      <xdr:col>10</xdr:col>
      <xdr:colOff>361950</xdr:colOff>
      <xdr:row>99</xdr:row>
      <xdr:rowOff>104775</xdr:rowOff>
    </xdr:to>
    <xdr:sp macro="" textlink="">
      <xdr:nvSpPr>
        <xdr:cNvPr id="43" name="Textfeld 42"/>
        <xdr:cNvSpPr txBox="1"/>
      </xdr:nvSpPr>
      <xdr:spPr>
        <a:xfrm>
          <a:off x="5905500" y="14944725"/>
          <a:ext cx="2076450" cy="1190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b="1" i="1"/>
        </a:p>
      </xdr:txBody>
    </xdr:sp>
    <xdr:clientData/>
  </xdr:twoCellAnchor>
  <xdr:twoCellAnchor>
    <xdr:from>
      <xdr:col>0</xdr:col>
      <xdr:colOff>171450</xdr:colOff>
      <xdr:row>38</xdr:row>
      <xdr:rowOff>19050</xdr:rowOff>
    </xdr:from>
    <xdr:to>
      <xdr:col>6</xdr:col>
      <xdr:colOff>57150</xdr:colOff>
      <xdr:row>42</xdr:row>
      <xdr:rowOff>9525</xdr:rowOff>
    </xdr:to>
    <xdr:sp macro="" textlink="">
      <xdr:nvSpPr>
        <xdr:cNvPr id="45" name="Textfeld 44"/>
        <xdr:cNvSpPr txBox="1"/>
      </xdr:nvSpPr>
      <xdr:spPr>
        <a:xfrm>
          <a:off x="171450" y="6172200"/>
          <a:ext cx="44577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i="0">
              <a:solidFill>
                <a:sysClr val="windowText" lastClr="000000"/>
              </a:solidFill>
            </a:rPr>
            <a:t>Example</a:t>
          </a:r>
          <a:r>
            <a:rPr lang="de-DE" sz="1100" b="1" i="0" baseline="0">
              <a:solidFill>
                <a:sysClr val="windowText" lastClr="000000"/>
              </a:solidFill>
            </a:rPr>
            <a:t> using overall Sustainability Pillars as parameters for comparison</a:t>
          </a:r>
          <a:endParaRPr lang="de-DE" sz="1100" b="1" i="0">
            <a:solidFill>
              <a:sysClr val="windowText" lastClr="000000"/>
            </a:solidFill>
          </a:endParaRPr>
        </a:p>
      </xdr:txBody>
    </xdr:sp>
    <xdr:clientData/>
  </xdr:twoCellAnchor>
  <xdr:twoCellAnchor>
    <xdr:from>
      <xdr:col>0</xdr:col>
      <xdr:colOff>180975</xdr:colOff>
      <xdr:row>69</xdr:row>
      <xdr:rowOff>57150</xdr:rowOff>
    </xdr:from>
    <xdr:to>
      <xdr:col>6</xdr:col>
      <xdr:colOff>66675</xdr:colOff>
      <xdr:row>73</xdr:row>
      <xdr:rowOff>47625</xdr:rowOff>
    </xdr:to>
    <xdr:sp macro="" textlink="">
      <xdr:nvSpPr>
        <xdr:cNvPr id="46" name="Textfeld 45"/>
        <xdr:cNvSpPr txBox="1"/>
      </xdr:nvSpPr>
      <xdr:spPr>
        <a:xfrm>
          <a:off x="180975" y="11229975"/>
          <a:ext cx="44577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i="0">
              <a:solidFill>
                <a:sysClr val="windowText" lastClr="000000"/>
              </a:solidFill>
            </a:rPr>
            <a:t>Clearing the matrix</a:t>
          </a:r>
        </a:p>
      </xdr:txBody>
    </xdr:sp>
    <xdr:clientData/>
  </xdr:twoCellAnchor>
  <xdr:twoCellAnchor>
    <xdr:from>
      <xdr:col>13</xdr:col>
      <xdr:colOff>514349</xdr:colOff>
      <xdr:row>0</xdr:row>
      <xdr:rowOff>142875</xdr:rowOff>
    </xdr:from>
    <xdr:to>
      <xdr:col>16</xdr:col>
      <xdr:colOff>581025</xdr:colOff>
      <xdr:row>3</xdr:row>
      <xdr:rowOff>112751</xdr:rowOff>
    </xdr:to>
    <xdr:grpSp>
      <xdr:nvGrpSpPr>
        <xdr:cNvPr id="47" name="Gruppieren 46"/>
        <xdr:cNvGrpSpPr/>
      </xdr:nvGrpSpPr>
      <xdr:grpSpPr>
        <a:xfrm>
          <a:off x="10420349" y="142875"/>
          <a:ext cx="2352676" cy="455651"/>
          <a:chOff x="8029574" y="7854654"/>
          <a:chExt cx="2352676" cy="455651"/>
        </a:xfrm>
      </xdr:grpSpPr>
      <xdr:pic>
        <xdr:nvPicPr>
          <xdr:cNvPr id="48" name="Grafik 47"/>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029574" y="7854654"/>
            <a:ext cx="1629299" cy="455651"/>
          </a:xfrm>
          <a:prstGeom prst="rect">
            <a:avLst/>
          </a:prstGeom>
        </xdr:spPr>
      </xdr:pic>
      <xdr:pic>
        <xdr:nvPicPr>
          <xdr:cNvPr id="49" name="Grafik 48"/>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9725025" y="7855934"/>
            <a:ext cx="657225" cy="440341"/>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85725</xdr:colOff>
      <xdr:row>1</xdr:row>
      <xdr:rowOff>323850</xdr:rowOff>
    </xdr:from>
    <xdr:to>
      <xdr:col>29</xdr:col>
      <xdr:colOff>228600</xdr:colOff>
      <xdr:row>2</xdr:row>
      <xdr:rowOff>1590675</xdr:rowOff>
    </xdr:to>
    <xdr:pic>
      <xdr:nvPicPr>
        <xdr:cNvPr id="6" name="Grafik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6850" y="695325"/>
          <a:ext cx="4619625" cy="1600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638175</xdr:colOff>
      <xdr:row>2</xdr:row>
      <xdr:rowOff>1143000</xdr:rowOff>
    </xdr:from>
    <xdr:to>
      <xdr:col>2</xdr:col>
      <xdr:colOff>644339</xdr:colOff>
      <xdr:row>2</xdr:row>
      <xdr:rowOff>1540808</xdr:rowOff>
    </xdr:to>
    <xdr:cxnSp macro="">
      <xdr:nvCxnSpPr>
        <xdr:cNvPr id="14" name="Gerade Verbindung mit Pfeil 13"/>
        <xdr:cNvCxnSpPr/>
      </xdr:nvCxnSpPr>
      <xdr:spPr bwMode="auto">
        <a:xfrm>
          <a:off x="1164851" y="1848971"/>
          <a:ext cx="6164" cy="397808"/>
        </a:xfrm>
        <a:prstGeom prst="straightConnector1">
          <a:avLst/>
        </a:prstGeom>
        <a:solidFill>
          <a:srgbClr val="FFFFFF"/>
        </a:solidFill>
        <a:ln w="25400" cap="flat" cmpd="sng" algn="ctr">
          <a:solidFill>
            <a:schemeClr val="bg1"/>
          </a:solidFill>
          <a:prstDash val="solid"/>
          <a:round/>
          <a:headEnd type="none" w="med" len="med"/>
          <a:tailEnd type="triangle"/>
        </a:ln>
        <a:effectLst/>
      </xdr:spPr>
    </xdr:cxnSp>
    <xdr:clientData/>
  </xdr:twoCellAnchor>
  <xdr:twoCellAnchor>
    <xdr:from>
      <xdr:col>27</xdr:col>
      <xdr:colOff>38100</xdr:colOff>
      <xdr:row>0</xdr:row>
      <xdr:rowOff>161925</xdr:rowOff>
    </xdr:from>
    <xdr:to>
      <xdr:col>30</xdr:col>
      <xdr:colOff>1047751</xdr:colOff>
      <xdr:row>1</xdr:row>
      <xdr:rowOff>246101</xdr:rowOff>
    </xdr:to>
    <xdr:grpSp>
      <xdr:nvGrpSpPr>
        <xdr:cNvPr id="18" name="Gruppieren 17"/>
        <xdr:cNvGrpSpPr/>
      </xdr:nvGrpSpPr>
      <xdr:grpSpPr>
        <a:xfrm>
          <a:off x="12620625" y="161925"/>
          <a:ext cx="2352676" cy="455651"/>
          <a:chOff x="8029574" y="7854654"/>
          <a:chExt cx="2352676" cy="455651"/>
        </a:xfrm>
      </xdr:grpSpPr>
      <xdr:pic>
        <xdr:nvPicPr>
          <xdr:cNvPr id="19" name="Grafik 1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29574" y="7854654"/>
            <a:ext cx="1629299" cy="455651"/>
          </a:xfrm>
          <a:prstGeom prst="rect">
            <a:avLst/>
          </a:prstGeom>
        </xdr:spPr>
      </xdr:pic>
      <xdr:pic>
        <xdr:nvPicPr>
          <xdr:cNvPr id="20" name="Grafik 19"/>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725025" y="7855934"/>
            <a:ext cx="657225" cy="440341"/>
          </a:xfrm>
          <a:prstGeom prst="rect">
            <a:avLst/>
          </a:prstGeom>
        </xdr:spPr>
      </xdr:pic>
    </xdr:grpSp>
    <xdr:clientData/>
  </xdr:twoCellAnchor>
  <xdr:twoCellAnchor editAs="oneCell">
    <xdr:from>
      <xdr:col>1</xdr:col>
      <xdr:colOff>228600</xdr:colOff>
      <xdr:row>0</xdr:row>
      <xdr:rowOff>152400</xdr:rowOff>
    </xdr:from>
    <xdr:to>
      <xdr:col>2</xdr:col>
      <xdr:colOff>1087387</xdr:colOff>
      <xdr:row>1</xdr:row>
      <xdr:rowOff>152640</xdr:rowOff>
    </xdr:to>
    <xdr:pic>
      <xdr:nvPicPr>
        <xdr:cNvPr id="21" name="Grafik 20"/>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8125" y="152400"/>
          <a:ext cx="1373137" cy="3717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16</xdr:col>
      <xdr:colOff>47625</xdr:colOff>
      <xdr:row>4</xdr:row>
      <xdr:rowOff>0</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72100" y="0"/>
          <a:ext cx="4619625" cy="1276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6"/>
  <sheetViews>
    <sheetView showGridLines="0" tabSelected="1" workbookViewId="0">
      <selection activeCell="R13" sqref="R13"/>
    </sheetView>
  </sheetViews>
  <sheetFormatPr baseColWidth="10" defaultRowHeight="12.75" x14ac:dyDescent="0.2"/>
  <sheetData>
    <row r="16" s="60" customFormat="1" x14ac:dyDescent="0.2"/>
  </sheetData>
  <sheetProtection sheet="1" objects="1" scenarios="1" selectLockedCells="1" selectUnlockedCells="1"/>
  <customSheetViews>
    <customSheetView guid="{15D1AB11-330C-4847-8E6E-10BB25741E60}" showGridLines="0">
      <selection activeCell="Q19" sqref="Q19"/>
      <pageMargins left="0.7" right="0.7" top="0.78740157499999996" bottom="0.78740157499999996" header="0.3" footer="0.3"/>
    </customSheetView>
  </customSheetView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DW53"/>
  <sheetViews>
    <sheetView showGridLines="0" zoomScaleNormal="100" zoomScaleSheetLayoutView="30" workbookViewId="0">
      <pane xSplit="3" ySplit="3" topLeftCell="D4" activePane="bottomRight" state="frozen"/>
      <selection activeCell="N48" sqref="N48"/>
      <selection pane="topRight" activeCell="N48" sqref="N48"/>
      <selection pane="bottomLeft" activeCell="N48" sqref="N48"/>
      <selection pane="bottomRight" activeCell="D4" sqref="D4:G7"/>
    </sheetView>
  </sheetViews>
  <sheetFormatPr baseColWidth="10" defaultColWidth="11.5703125" defaultRowHeight="26.25" customHeight="1" x14ac:dyDescent="0.2"/>
  <cols>
    <col min="1" max="1" width="0.140625" style="40" customWidth="1"/>
    <col min="2" max="2" width="7.7109375" style="36" customWidth="1"/>
    <col min="3" max="3" width="19.7109375" style="38" bestFit="1" customWidth="1"/>
    <col min="4" max="30" width="6.7109375" style="37" customWidth="1"/>
    <col min="31" max="31" width="19" style="37" customWidth="1"/>
    <col min="32" max="58" width="5.7109375" style="37" customWidth="1"/>
    <col min="59" max="59" width="4.7109375" style="37" customWidth="1"/>
    <col min="60" max="60" width="5" style="37" customWidth="1"/>
    <col min="61" max="126" width="11.5703125" style="37" customWidth="1"/>
    <col min="127" max="127" width="11.5703125" style="36" customWidth="1"/>
    <col min="128" max="16384" width="11.5703125" style="36"/>
  </cols>
  <sheetData>
    <row r="1" spans="1:127" ht="29.45" customHeight="1" x14ac:dyDescent="0.2">
      <c r="B1" s="65"/>
      <c r="C1" s="66"/>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42"/>
      <c r="AL1" s="42"/>
      <c r="AM1" s="42"/>
      <c r="AN1" s="42"/>
      <c r="AO1" s="42"/>
      <c r="AP1" s="42"/>
      <c r="AQ1" s="42"/>
      <c r="AR1" s="42"/>
      <c r="AS1" s="42"/>
      <c r="AT1" s="42"/>
      <c r="AU1" s="42"/>
      <c r="AV1" s="42"/>
      <c r="AW1" s="42"/>
      <c r="AX1" s="42"/>
      <c r="AY1" s="42"/>
      <c r="AZ1" s="42"/>
      <c r="BA1" s="42"/>
      <c r="BB1" s="42"/>
      <c r="BC1" s="42"/>
      <c r="BD1" s="42"/>
      <c r="BE1" s="42"/>
      <c r="BF1" s="42"/>
      <c r="BG1" s="42"/>
      <c r="DW1" s="37"/>
    </row>
    <row r="2" spans="1:127" ht="26.25" customHeight="1" x14ac:dyDescent="0.2">
      <c r="B2" s="67"/>
      <c r="C2" s="68"/>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5"/>
      <c r="AF2" s="65"/>
      <c r="AG2" s="65"/>
      <c r="AH2" s="65"/>
      <c r="AI2" s="65"/>
      <c r="AJ2" s="65"/>
      <c r="AK2" s="42"/>
      <c r="AL2" s="42"/>
      <c r="AM2" s="42"/>
      <c r="AN2" s="42"/>
      <c r="AO2" s="42"/>
      <c r="AP2" s="42"/>
      <c r="AQ2" s="42"/>
      <c r="AR2" s="42"/>
      <c r="AS2" s="42"/>
      <c r="AT2" s="42"/>
      <c r="AU2" s="42"/>
      <c r="AV2" s="42"/>
      <c r="AW2" s="42"/>
      <c r="AX2" s="42"/>
      <c r="AY2" s="42"/>
      <c r="AZ2" s="42"/>
      <c r="BA2" s="42"/>
      <c r="BB2" s="42"/>
      <c r="BC2" s="42"/>
      <c r="BD2" s="42"/>
      <c r="BE2" s="42"/>
      <c r="BF2" s="42"/>
      <c r="BG2" s="42"/>
      <c r="DW2" s="37"/>
    </row>
    <row r="3" spans="1:127" s="45" customFormat="1" ht="136.15" customHeight="1" x14ac:dyDescent="0.2">
      <c r="A3" s="41"/>
      <c r="B3" s="59" t="s">
        <v>26</v>
      </c>
      <c r="C3" s="72" t="s">
        <v>27</v>
      </c>
      <c r="D3" s="69" t="str">
        <f ca="1">IF(INDIRECT((ADDRESS(COLUMN(),ROW())))="","",INDIRECT((ADDRESS(COLUMN(),ROW()))))</f>
        <v>Insert Criterion 1</v>
      </c>
      <c r="E3" s="69" t="str">
        <f t="shared" ref="E3:AD3" ca="1" si="0">IF(INDIRECT((ADDRESS(COLUMN(),ROW())))="","",INDIRECT((ADDRESS(COLUMN(),ROW()))))</f>
        <v>Insert Criterion 2</v>
      </c>
      <c r="F3" s="69" t="str">
        <f t="shared" ca="1" si="0"/>
        <v>Insert Criterion 3</v>
      </c>
      <c r="G3" s="69" t="str">
        <f t="shared" ca="1" si="0"/>
        <v>…</v>
      </c>
      <c r="H3" s="69" t="str">
        <f t="shared" ca="1" si="0"/>
        <v/>
      </c>
      <c r="I3" s="69" t="str">
        <f t="shared" ca="1" si="0"/>
        <v/>
      </c>
      <c r="J3" s="69" t="str">
        <f t="shared" ca="1" si="0"/>
        <v/>
      </c>
      <c r="K3" s="69" t="str">
        <f t="shared" ca="1" si="0"/>
        <v/>
      </c>
      <c r="L3" s="69" t="str">
        <f t="shared" ca="1" si="0"/>
        <v/>
      </c>
      <c r="M3" s="69" t="str">
        <f t="shared" ca="1" si="0"/>
        <v/>
      </c>
      <c r="N3" s="69" t="str">
        <f t="shared" ca="1" si="0"/>
        <v/>
      </c>
      <c r="O3" s="69" t="str">
        <f t="shared" ca="1" si="0"/>
        <v/>
      </c>
      <c r="P3" s="69" t="str">
        <f t="shared" ca="1" si="0"/>
        <v/>
      </c>
      <c r="Q3" s="69" t="str">
        <f t="shared" ca="1" si="0"/>
        <v/>
      </c>
      <c r="R3" s="69" t="str">
        <f t="shared" ca="1" si="0"/>
        <v/>
      </c>
      <c r="S3" s="69" t="str">
        <f t="shared" ca="1" si="0"/>
        <v/>
      </c>
      <c r="T3" s="69" t="str">
        <f t="shared" ca="1" si="0"/>
        <v/>
      </c>
      <c r="U3" s="69" t="str">
        <f t="shared" ca="1" si="0"/>
        <v/>
      </c>
      <c r="V3" s="69" t="str">
        <f t="shared" ca="1" si="0"/>
        <v/>
      </c>
      <c r="W3" s="69" t="str">
        <f t="shared" ca="1" si="0"/>
        <v/>
      </c>
      <c r="X3" s="69" t="str">
        <f t="shared" ca="1" si="0"/>
        <v/>
      </c>
      <c r="Y3" s="69" t="str">
        <f t="shared" ca="1" si="0"/>
        <v/>
      </c>
      <c r="Z3" s="69" t="str">
        <f t="shared" ca="1" si="0"/>
        <v/>
      </c>
      <c r="AA3" s="69" t="str">
        <f t="shared" ca="1" si="0"/>
        <v/>
      </c>
      <c r="AB3" s="69" t="str">
        <f t="shared" ca="1" si="0"/>
        <v/>
      </c>
      <c r="AC3" s="69" t="str">
        <f t="shared" ca="1" si="0"/>
        <v/>
      </c>
      <c r="AD3" s="69" t="str">
        <f t="shared" ca="1" si="0"/>
        <v/>
      </c>
      <c r="AE3" s="70"/>
      <c r="AF3" s="70"/>
      <c r="AG3" s="70"/>
      <c r="AH3" s="70"/>
      <c r="AI3" s="70"/>
      <c r="AJ3" s="70"/>
      <c r="AK3" s="63"/>
      <c r="AL3" s="63"/>
      <c r="AM3" s="63"/>
      <c r="AN3" s="63"/>
      <c r="AO3" s="63"/>
      <c r="AP3" s="63"/>
      <c r="AQ3" s="63"/>
      <c r="AR3" s="63"/>
      <c r="AS3" s="63"/>
      <c r="AT3" s="63"/>
      <c r="AU3" s="63"/>
      <c r="AV3" s="63"/>
      <c r="AW3" s="63"/>
      <c r="AX3" s="63"/>
      <c r="AY3" s="63"/>
      <c r="AZ3" s="63"/>
      <c r="BA3" s="63"/>
      <c r="BB3" s="63"/>
      <c r="BC3" s="63"/>
      <c r="BD3" s="63"/>
      <c r="BE3" s="63"/>
      <c r="BF3" s="63"/>
      <c r="BG3" s="63"/>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row>
    <row r="4" spans="1:127" s="37" customFormat="1" ht="30" customHeight="1" x14ac:dyDescent="0.2">
      <c r="A4" s="42"/>
      <c r="B4" s="48">
        <f ca="1">(IFERROR(AVERAGE(AF4:BF4),""))</f>
        <v>1</v>
      </c>
      <c r="C4" s="68" t="s">
        <v>37</v>
      </c>
      <c r="D4" s="82">
        <f ca="1">IF(OR(D$3="",$C4=""),"",IF(COLUMN()=ROW(),1,IF(COLUMN()&gt;ROW(),"Input",IF(INDIRECT((ADDRESS(COLUMN(),ROW(),1,1)),1)="Input","w",IFERROR(1/INDIRECT((ADDRESS(COLUMN(),ROW(),1,1)),1),"math. error")))))</f>
        <v>1</v>
      </c>
      <c r="E4" s="83" t="str">
        <f t="shared" ref="E4:G7" ca="1" si="1">IF(OR(E$3="",$C4=""),"",IF(COLUMN()=ROW(),1,IF(COLUMN()&gt;ROW(),"Input",IF(INDIRECT((ADDRESS(COLUMN(),ROW(),1,1)),1)="Input","w",IFERROR(1/INDIRECT((ADDRESS(COLUMN(),ROW(),1,1)),1),"math. error")))))</f>
        <v>Input</v>
      </c>
      <c r="F4" s="83" t="str">
        <f t="shared" ca="1" si="1"/>
        <v>Input</v>
      </c>
      <c r="G4" s="83" t="str">
        <f t="shared" ca="1" si="1"/>
        <v>Input</v>
      </c>
      <c r="H4" s="71" t="str">
        <f t="shared" ref="E4:AD13" ca="1" si="2">IF(OR(H$3="",$C4=""),"",IF(COLUMN()=ROW(),1,IF(COLUMN()&gt;ROW(),"Input",IF(INDIRECT((ADDRESS(COLUMN(),ROW(),1,1)),1)="Input","w",IFERROR(1/INDIRECT((ADDRESS(COLUMN(),ROW(),1,1)),1),"math. error")))))</f>
        <v/>
      </c>
      <c r="I4" s="71" t="str">
        <f t="shared" ca="1" si="2"/>
        <v/>
      </c>
      <c r="J4" s="71" t="str">
        <f t="shared" ca="1" si="2"/>
        <v/>
      </c>
      <c r="K4" s="71" t="str">
        <f t="shared" ca="1" si="2"/>
        <v/>
      </c>
      <c r="L4" s="71" t="str">
        <f t="shared" ca="1" si="2"/>
        <v/>
      </c>
      <c r="M4" s="71" t="str">
        <f t="shared" ca="1" si="2"/>
        <v/>
      </c>
      <c r="N4" s="71" t="str">
        <f t="shared" ca="1" si="2"/>
        <v/>
      </c>
      <c r="O4" s="71" t="str">
        <f t="shared" ca="1" si="2"/>
        <v/>
      </c>
      <c r="P4" s="71" t="str">
        <f t="shared" ca="1" si="2"/>
        <v/>
      </c>
      <c r="Q4" s="71" t="str">
        <f t="shared" ca="1" si="2"/>
        <v/>
      </c>
      <c r="R4" s="71" t="str">
        <f t="shared" ca="1" si="2"/>
        <v/>
      </c>
      <c r="S4" s="71" t="str">
        <f t="shared" ca="1" si="2"/>
        <v/>
      </c>
      <c r="T4" s="71" t="str">
        <f t="shared" ca="1" si="2"/>
        <v/>
      </c>
      <c r="U4" s="71" t="str">
        <f t="shared" ca="1" si="2"/>
        <v/>
      </c>
      <c r="V4" s="71" t="str">
        <f t="shared" ca="1" si="2"/>
        <v/>
      </c>
      <c r="W4" s="71" t="str">
        <f t="shared" ca="1" si="2"/>
        <v/>
      </c>
      <c r="X4" s="71" t="str">
        <f t="shared" ca="1" si="2"/>
        <v/>
      </c>
      <c r="Y4" s="71" t="str">
        <f t="shared" ca="1" si="2"/>
        <v/>
      </c>
      <c r="Z4" s="71" t="str">
        <f t="shared" ca="1" si="2"/>
        <v/>
      </c>
      <c r="AA4" s="71" t="str">
        <f t="shared" ca="1" si="2"/>
        <v/>
      </c>
      <c r="AB4" s="71" t="str">
        <f t="shared" ca="1" si="2"/>
        <v/>
      </c>
      <c r="AC4" s="71" t="str">
        <f t="shared" ca="1" si="2"/>
        <v/>
      </c>
      <c r="AD4" s="71" t="str">
        <f t="shared" ca="1" si="2"/>
        <v/>
      </c>
      <c r="AE4" s="73"/>
      <c r="AF4" s="64">
        <f ca="1">IFERROR(D4/D$32,"")</f>
        <v>1</v>
      </c>
      <c r="AG4" s="64" t="str">
        <f t="shared" ref="AG4:BF4" ca="1" si="3">IFERROR(E4/E$32,"")</f>
        <v/>
      </c>
      <c r="AH4" s="64" t="str">
        <f t="shared" ca="1" si="3"/>
        <v/>
      </c>
      <c r="AI4" s="64" t="str">
        <f t="shared" ca="1" si="3"/>
        <v/>
      </c>
      <c r="AJ4" s="64" t="str">
        <f t="shared" ca="1" si="3"/>
        <v/>
      </c>
      <c r="AK4" s="64" t="str">
        <f t="shared" ca="1" si="3"/>
        <v/>
      </c>
      <c r="AL4" s="64" t="str">
        <f t="shared" ca="1" si="3"/>
        <v/>
      </c>
      <c r="AM4" s="64" t="str">
        <f t="shared" ca="1" si="3"/>
        <v/>
      </c>
      <c r="AN4" s="64" t="str">
        <f t="shared" ca="1" si="3"/>
        <v/>
      </c>
      <c r="AO4" s="64" t="str">
        <f t="shared" ca="1" si="3"/>
        <v/>
      </c>
      <c r="AP4" s="64" t="str">
        <f t="shared" ca="1" si="3"/>
        <v/>
      </c>
      <c r="AQ4" s="64" t="str">
        <f t="shared" ca="1" si="3"/>
        <v/>
      </c>
      <c r="AR4" s="64" t="str">
        <f t="shared" ca="1" si="3"/>
        <v/>
      </c>
      <c r="AS4" s="64" t="str">
        <f t="shared" ca="1" si="3"/>
        <v/>
      </c>
      <c r="AT4" s="64" t="str">
        <f t="shared" ca="1" si="3"/>
        <v/>
      </c>
      <c r="AU4" s="64" t="str">
        <f t="shared" ca="1" si="3"/>
        <v/>
      </c>
      <c r="AV4" s="64" t="str">
        <f t="shared" ca="1" si="3"/>
        <v/>
      </c>
      <c r="AW4" s="64" t="str">
        <f t="shared" ca="1" si="3"/>
        <v/>
      </c>
      <c r="AX4" s="64" t="str">
        <f t="shared" ca="1" si="3"/>
        <v/>
      </c>
      <c r="AY4" s="64" t="str">
        <f t="shared" ca="1" si="3"/>
        <v/>
      </c>
      <c r="AZ4" s="64" t="str">
        <f t="shared" ca="1" si="3"/>
        <v/>
      </c>
      <c r="BA4" s="64" t="str">
        <f t="shared" ca="1" si="3"/>
        <v/>
      </c>
      <c r="BB4" s="64" t="str">
        <f t="shared" ca="1" si="3"/>
        <v/>
      </c>
      <c r="BC4" s="64" t="str">
        <f t="shared" ca="1" si="3"/>
        <v/>
      </c>
      <c r="BD4" s="64" t="str">
        <f t="shared" ca="1" si="3"/>
        <v/>
      </c>
      <c r="BE4" s="64" t="str">
        <f t="shared" ca="1" si="3"/>
        <v/>
      </c>
      <c r="BF4" s="64" t="str">
        <f t="shared" ca="1" si="3"/>
        <v/>
      </c>
      <c r="BG4" s="42"/>
      <c r="BH4" s="47"/>
    </row>
    <row r="5" spans="1:127" s="37" customFormat="1" ht="30" customHeight="1" x14ac:dyDescent="0.2">
      <c r="A5" s="42"/>
      <c r="B5" s="48">
        <f t="shared" ref="B5:B30" ca="1" si="4">IFERROR(AVERAGE(AF5:BF5),"")</f>
        <v>1</v>
      </c>
      <c r="C5" s="68" t="s">
        <v>38</v>
      </c>
      <c r="D5" s="83" t="str">
        <f t="shared" ref="D5:D7" ca="1" si="5">IF(OR(D$3="",$C5=""),"",IF(COLUMN()=ROW(),1,IF(COLUMN()&gt;ROW(),"Input",IF(INDIRECT((ADDRESS(COLUMN(),ROW(),1,1)),1)="Input","w",IFERROR(1/INDIRECT((ADDRESS(COLUMN(),ROW(),1,1)),1),"math. error")))))</f>
        <v>w</v>
      </c>
      <c r="E5" s="83">
        <f t="shared" ca="1" si="1"/>
        <v>1</v>
      </c>
      <c r="F5" s="83" t="str">
        <f t="shared" ca="1" si="1"/>
        <v>Input</v>
      </c>
      <c r="G5" s="83" t="str">
        <f t="shared" ca="1" si="1"/>
        <v>Input</v>
      </c>
      <c r="H5" s="71" t="str">
        <f t="shared" ca="1" si="2"/>
        <v/>
      </c>
      <c r="I5" s="71" t="str">
        <f t="shared" ca="1" si="2"/>
        <v/>
      </c>
      <c r="J5" s="71" t="str">
        <f t="shared" ca="1" si="2"/>
        <v/>
      </c>
      <c r="K5" s="71" t="str">
        <f t="shared" ca="1" si="2"/>
        <v/>
      </c>
      <c r="L5" s="71" t="str">
        <f t="shared" ca="1" si="2"/>
        <v/>
      </c>
      <c r="M5" s="71" t="str">
        <f t="shared" ca="1" si="2"/>
        <v/>
      </c>
      <c r="N5" s="71" t="str">
        <f t="shared" ca="1" si="2"/>
        <v/>
      </c>
      <c r="O5" s="71" t="str">
        <f t="shared" ca="1" si="2"/>
        <v/>
      </c>
      <c r="P5" s="71" t="str">
        <f t="shared" ca="1" si="2"/>
        <v/>
      </c>
      <c r="Q5" s="71" t="str">
        <f t="shared" ca="1" si="2"/>
        <v/>
      </c>
      <c r="R5" s="71" t="str">
        <f t="shared" ca="1" si="2"/>
        <v/>
      </c>
      <c r="S5" s="71" t="str">
        <f t="shared" ca="1" si="2"/>
        <v/>
      </c>
      <c r="T5" s="71" t="str">
        <f t="shared" ca="1" si="2"/>
        <v/>
      </c>
      <c r="U5" s="71" t="str">
        <f t="shared" ca="1" si="2"/>
        <v/>
      </c>
      <c r="V5" s="71" t="str">
        <f t="shared" ca="1" si="2"/>
        <v/>
      </c>
      <c r="W5" s="71" t="str">
        <f t="shared" ca="1" si="2"/>
        <v/>
      </c>
      <c r="X5" s="71" t="str">
        <f t="shared" ca="1" si="2"/>
        <v/>
      </c>
      <c r="Y5" s="71" t="str">
        <f t="shared" ca="1" si="2"/>
        <v/>
      </c>
      <c r="Z5" s="71" t="str">
        <f t="shared" ca="1" si="2"/>
        <v/>
      </c>
      <c r="AA5" s="71" t="str">
        <f t="shared" ca="1" si="2"/>
        <v/>
      </c>
      <c r="AB5" s="71" t="str">
        <f t="shared" ca="1" si="2"/>
        <v/>
      </c>
      <c r="AC5" s="71" t="str">
        <f t="shared" ca="1" si="2"/>
        <v/>
      </c>
      <c r="AD5" s="71" t="str">
        <f t="shared" ca="1" si="2"/>
        <v/>
      </c>
      <c r="AE5" s="73"/>
      <c r="AF5" s="64" t="str">
        <f t="shared" ref="AF5:AF30" ca="1" si="6">IFERROR(D5/D$32,"")</f>
        <v/>
      </c>
      <c r="AG5" s="64">
        <f t="shared" ref="AG5:AG30" ca="1" si="7">IFERROR(E5/E$32,"")</f>
        <v>1</v>
      </c>
      <c r="AH5" s="64" t="str">
        <f t="shared" ref="AH5:AH30" ca="1" si="8">IFERROR(F5/F$32,"")</f>
        <v/>
      </c>
      <c r="AI5" s="64" t="str">
        <f t="shared" ref="AI5:AI30" ca="1" si="9">IFERROR(G5/G$32,"")</f>
        <v/>
      </c>
      <c r="AJ5" s="64" t="str">
        <f t="shared" ref="AJ5:AJ30" ca="1" si="10">IFERROR(H5/H$32,"")</f>
        <v/>
      </c>
      <c r="AK5" s="64" t="str">
        <f t="shared" ref="AK5:AK30" ca="1" si="11">IFERROR(I5/I$32,"")</f>
        <v/>
      </c>
      <c r="AL5" s="64" t="str">
        <f t="shared" ref="AL5:AL30" ca="1" si="12">IFERROR(J5/J$32,"")</f>
        <v/>
      </c>
      <c r="AM5" s="64" t="str">
        <f t="shared" ref="AM5:AM30" ca="1" si="13">IFERROR(K5/K$32,"")</f>
        <v/>
      </c>
      <c r="AN5" s="64" t="str">
        <f t="shared" ref="AN5:AN30" ca="1" si="14">IFERROR(L5/L$32,"")</f>
        <v/>
      </c>
      <c r="AO5" s="64" t="str">
        <f t="shared" ref="AO5:AO30" ca="1" si="15">IFERROR(M5/M$32,"")</f>
        <v/>
      </c>
      <c r="AP5" s="64" t="str">
        <f t="shared" ref="AP5:AP30" ca="1" si="16">IFERROR(N5/N$32,"")</f>
        <v/>
      </c>
      <c r="AQ5" s="64" t="str">
        <f t="shared" ref="AQ5:AQ30" ca="1" si="17">IFERROR(O5/O$32,"")</f>
        <v/>
      </c>
      <c r="AR5" s="64" t="str">
        <f t="shared" ref="AR5:AR30" ca="1" si="18">IFERROR(P5/P$32,"")</f>
        <v/>
      </c>
      <c r="AS5" s="64" t="str">
        <f t="shared" ref="AS5:AS30" ca="1" si="19">IFERROR(Q5/Q$32,"")</f>
        <v/>
      </c>
      <c r="AT5" s="64" t="str">
        <f t="shared" ref="AT5:AT30" ca="1" si="20">IFERROR(R5/R$32,"")</f>
        <v/>
      </c>
      <c r="AU5" s="64" t="str">
        <f t="shared" ref="AU5:AU30" ca="1" si="21">IFERROR(S5/S$32,"")</f>
        <v/>
      </c>
      <c r="AV5" s="64" t="str">
        <f t="shared" ref="AV5:AV30" ca="1" si="22">IFERROR(T5/T$32,"")</f>
        <v/>
      </c>
      <c r="AW5" s="64" t="str">
        <f t="shared" ref="AW5:AW30" ca="1" si="23">IFERROR(U5/U$32,"")</f>
        <v/>
      </c>
      <c r="AX5" s="64" t="str">
        <f t="shared" ref="AX5:AX30" ca="1" si="24">IFERROR(V5/V$32,"")</f>
        <v/>
      </c>
      <c r="AY5" s="64" t="str">
        <f t="shared" ref="AY5:AY30" ca="1" si="25">IFERROR(W5/W$32,"")</f>
        <v/>
      </c>
      <c r="AZ5" s="64" t="str">
        <f t="shared" ref="AZ5:AZ30" ca="1" si="26">IFERROR(X5/X$32,"")</f>
        <v/>
      </c>
      <c r="BA5" s="64" t="str">
        <f t="shared" ref="BA5:BA30" ca="1" si="27">IFERROR(Y5/Y$32,"")</f>
        <v/>
      </c>
      <c r="BB5" s="64" t="str">
        <f t="shared" ref="BB5:BB30" ca="1" si="28">IFERROR(Z5/Z$32,"")</f>
        <v/>
      </c>
      <c r="BC5" s="64" t="str">
        <f t="shared" ref="BC5:BC30" ca="1" si="29">IFERROR(AA5/AA$32,"")</f>
        <v/>
      </c>
      <c r="BD5" s="64" t="str">
        <f t="shared" ref="BD5:BD30" ca="1" si="30">IFERROR(AB5/AB$32,"")</f>
        <v/>
      </c>
      <c r="BE5" s="64" t="str">
        <f t="shared" ref="BE5:BE30" ca="1" si="31">IFERROR(AC5/AC$32,"")</f>
        <v/>
      </c>
      <c r="BF5" s="64" t="str">
        <f t="shared" ref="BF5:BF30" ca="1" si="32">IFERROR(AD5/AD$32,"")</f>
        <v/>
      </c>
      <c r="BG5" s="42"/>
      <c r="BH5" s="47"/>
    </row>
    <row r="6" spans="1:127" s="37" customFormat="1" ht="30" customHeight="1" x14ac:dyDescent="0.2">
      <c r="A6" s="42"/>
      <c r="B6" s="48">
        <f t="shared" ca="1" si="4"/>
        <v>1</v>
      </c>
      <c r="C6" s="68" t="s">
        <v>39</v>
      </c>
      <c r="D6" s="83" t="str">
        <f t="shared" ca="1" si="5"/>
        <v>w</v>
      </c>
      <c r="E6" s="83" t="str">
        <f t="shared" ca="1" si="1"/>
        <v>w</v>
      </c>
      <c r="F6" s="83">
        <f t="shared" ca="1" si="1"/>
        <v>1</v>
      </c>
      <c r="G6" s="83" t="str">
        <f t="shared" ca="1" si="1"/>
        <v>Input</v>
      </c>
      <c r="H6" s="71" t="str">
        <f t="shared" ca="1" si="2"/>
        <v/>
      </c>
      <c r="I6" s="71" t="str">
        <f t="shared" ca="1" si="2"/>
        <v/>
      </c>
      <c r="J6" s="71" t="str">
        <f t="shared" ca="1" si="2"/>
        <v/>
      </c>
      <c r="K6" s="71" t="str">
        <f t="shared" ca="1" si="2"/>
        <v/>
      </c>
      <c r="L6" s="71" t="str">
        <f t="shared" ca="1" si="2"/>
        <v/>
      </c>
      <c r="M6" s="71" t="str">
        <f t="shared" ca="1" si="2"/>
        <v/>
      </c>
      <c r="N6" s="71" t="str">
        <f t="shared" ca="1" si="2"/>
        <v/>
      </c>
      <c r="O6" s="71" t="str">
        <f t="shared" ca="1" si="2"/>
        <v/>
      </c>
      <c r="P6" s="71" t="str">
        <f t="shared" ca="1" si="2"/>
        <v/>
      </c>
      <c r="Q6" s="71" t="str">
        <f t="shared" ca="1" si="2"/>
        <v/>
      </c>
      <c r="R6" s="71" t="str">
        <f t="shared" ca="1" si="2"/>
        <v/>
      </c>
      <c r="S6" s="71" t="str">
        <f t="shared" ca="1" si="2"/>
        <v/>
      </c>
      <c r="T6" s="71" t="str">
        <f t="shared" ca="1" si="2"/>
        <v/>
      </c>
      <c r="U6" s="71" t="str">
        <f t="shared" ca="1" si="2"/>
        <v/>
      </c>
      <c r="V6" s="71" t="str">
        <f t="shared" ca="1" si="2"/>
        <v/>
      </c>
      <c r="W6" s="71" t="str">
        <f t="shared" ca="1" si="2"/>
        <v/>
      </c>
      <c r="X6" s="71" t="str">
        <f t="shared" ca="1" si="2"/>
        <v/>
      </c>
      <c r="Y6" s="71" t="str">
        <f t="shared" ca="1" si="2"/>
        <v/>
      </c>
      <c r="Z6" s="71" t="str">
        <f t="shared" ca="1" si="2"/>
        <v/>
      </c>
      <c r="AA6" s="71" t="str">
        <f t="shared" ca="1" si="2"/>
        <v/>
      </c>
      <c r="AB6" s="71" t="str">
        <f t="shared" ca="1" si="2"/>
        <v/>
      </c>
      <c r="AC6" s="71" t="str">
        <f t="shared" ca="1" si="2"/>
        <v/>
      </c>
      <c r="AD6" s="71" t="str">
        <f t="shared" ca="1" si="2"/>
        <v/>
      </c>
      <c r="AE6" s="73"/>
      <c r="AF6" s="64" t="str">
        <f t="shared" ca="1" si="6"/>
        <v/>
      </c>
      <c r="AG6" s="64" t="str">
        <f t="shared" ca="1" si="7"/>
        <v/>
      </c>
      <c r="AH6" s="64">
        <f t="shared" ca="1" si="8"/>
        <v>1</v>
      </c>
      <c r="AI6" s="64" t="str">
        <f t="shared" ca="1" si="9"/>
        <v/>
      </c>
      <c r="AJ6" s="64" t="str">
        <f t="shared" ca="1" si="10"/>
        <v/>
      </c>
      <c r="AK6" s="64" t="str">
        <f t="shared" ca="1" si="11"/>
        <v/>
      </c>
      <c r="AL6" s="64" t="str">
        <f t="shared" ca="1" si="12"/>
        <v/>
      </c>
      <c r="AM6" s="64" t="str">
        <f t="shared" ca="1" si="13"/>
        <v/>
      </c>
      <c r="AN6" s="64" t="str">
        <f t="shared" ca="1" si="14"/>
        <v/>
      </c>
      <c r="AO6" s="64" t="str">
        <f t="shared" ca="1" si="15"/>
        <v/>
      </c>
      <c r="AP6" s="64" t="str">
        <f t="shared" ca="1" si="16"/>
        <v/>
      </c>
      <c r="AQ6" s="64" t="str">
        <f t="shared" ca="1" si="17"/>
        <v/>
      </c>
      <c r="AR6" s="64" t="str">
        <f t="shared" ca="1" si="18"/>
        <v/>
      </c>
      <c r="AS6" s="64" t="str">
        <f t="shared" ca="1" si="19"/>
        <v/>
      </c>
      <c r="AT6" s="64" t="str">
        <f t="shared" ca="1" si="20"/>
        <v/>
      </c>
      <c r="AU6" s="64" t="str">
        <f t="shared" ca="1" si="21"/>
        <v/>
      </c>
      <c r="AV6" s="64" t="str">
        <f t="shared" ca="1" si="22"/>
        <v/>
      </c>
      <c r="AW6" s="64" t="str">
        <f t="shared" ca="1" si="23"/>
        <v/>
      </c>
      <c r="AX6" s="64" t="str">
        <f t="shared" ca="1" si="24"/>
        <v/>
      </c>
      <c r="AY6" s="64" t="str">
        <f t="shared" ca="1" si="25"/>
        <v/>
      </c>
      <c r="AZ6" s="64" t="str">
        <f t="shared" ca="1" si="26"/>
        <v/>
      </c>
      <c r="BA6" s="64" t="str">
        <f t="shared" ca="1" si="27"/>
        <v/>
      </c>
      <c r="BB6" s="64" t="str">
        <f t="shared" ca="1" si="28"/>
        <v/>
      </c>
      <c r="BC6" s="64" t="str">
        <f t="shared" ca="1" si="29"/>
        <v/>
      </c>
      <c r="BD6" s="64" t="str">
        <f t="shared" ca="1" si="30"/>
        <v/>
      </c>
      <c r="BE6" s="64" t="str">
        <f t="shared" ca="1" si="31"/>
        <v/>
      </c>
      <c r="BF6" s="64" t="str">
        <f t="shared" ca="1" si="32"/>
        <v/>
      </c>
      <c r="BG6" s="42"/>
      <c r="BH6" s="47"/>
    </row>
    <row r="7" spans="1:127" s="37" customFormat="1" ht="30" customHeight="1" x14ac:dyDescent="0.2">
      <c r="A7" s="42"/>
      <c r="B7" s="48">
        <f t="shared" ca="1" si="4"/>
        <v>1</v>
      </c>
      <c r="C7" s="68" t="s">
        <v>40</v>
      </c>
      <c r="D7" s="83" t="str">
        <f t="shared" ca="1" si="5"/>
        <v>w</v>
      </c>
      <c r="E7" s="83" t="str">
        <f t="shared" ca="1" si="1"/>
        <v>w</v>
      </c>
      <c r="F7" s="83" t="str">
        <f t="shared" ca="1" si="1"/>
        <v>w</v>
      </c>
      <c r="G7" s="83">
        <f t="shared" ca="1" si="1"/>
        <v>1</v>
      </c>
      <c r="H7" s="71" t="str">
        <f t="shared" ca="1" si="2"/>
        <v/>
      </c>
      <c r="I7" s="71" t="str">
        <f t="shared" ca="1" si="2"/>
        <v/>
      </c>
      <c r="J7" s="71" t="str">
        <f t="shared" ca="1" si="2"/>
        <v/>
      </c>
      <c r="K7" s="71" t="str">
        <f t="shared" ca="1" si="2"/>
        <v/>
      </c>
      <c r="L7" s="71" t="str">
        <f t="shared" ca="1" si="2"/>
        <v/>
      </c>
      <c r="M7" s="71"/>
      <c r="N7" s="71" t="str">
        <f t="shared" ca="1" si="2"/>
        <v/>
      </c>
      <c r="O7" s="71" t="str">
        <f t="shared" ca="1" si="2"/>
        <v/>
      </c>
      <c r="P7" s="71" t="str">
        <f t="shared" ca="1" si="2"/>
        <v/>
      </c>
      <c r="Q7" s="71" t="str">
        <f t="shared" ca="1" si="2"/>
        <v/>
      </c>
      <c r="R7" s="71" t="str">
        <f t="shared" ca="1" si="2"/>
        <v/>
      </c>
      <c r="S7" s="71" t="str">
        <f t="shared" ca="1" si="2"/>
        <v/>
      </c>
      <c r="T7" s="71" t="str">
        <f t="shared" ca="1" si="2"/>
        <v/>
      </c>
      <c r="U7" s="71" t="str">
        <f t="shared" ca="1" si="2"/>
        <v/>
      </c>
      <c r="V7" s="71" t="str">
        <f t="shared" ca="1" si="2"/>
        <v/>
      </c>
      <c r="W7" s="71" t="str">
        <f t="shared" ca="1" si="2"/>
        <v/>
      </c>
      <c r="X7" s="71" t="str">
        <f t="shared" ca="1" si="2"/>
        <v/>
      </c>
      <c r="Y7" s="71" t="str">
        <f t="shared" ca="1" si="2"/>
        <v/>
      </c>
      <c r="Z7" s="71" t="str">
        <f t="shared" ca="1" si="2"/>
        <v/>
      </c>
      <c r="AA7" s="71" t="str">
        <f t="shared" ca="1" si="2"/>
        <v/>
      </c>
      <c r="AB7" s="71" t="str">
        <f t="shared" ca="1" si="2"/>
        <v/>
      </c>
      <c r="AC7" s="71" t="str">
        <f t="shared" ca="1" si="2"/>
        <v/>
      </c>
      <c r="AD7" s="71" t="str">
        <f t="shared" ca="1" si="2"/>
        <v/>
      </c>
      <c r="AE7" s="73"/>
      <c r="AF7" s="64" t="str">
        <f t="shared" ca="1" si="6"/>
        <v/>
      </c>
      <c r="AG7" s="64" t="str">
        <f t="shared" ca="1" si="7"/>
        <v/>
      </c>
      <c r="AH7" s="64" t="str">
        <f t="shared" ca="1" si="8"/>
        <v/>
      </c>
      <c r="AI7" s="64">
        <f t="shared" ca="1" si="9"/>
        <v>1</v>
      </c>
      <c r="AJ7" s="64" t="str">
        <f t="shared" ca="1" si="10"/>
        <v/>
      </c>
      <c r="AK7" s="64" t="str">
        <f t="shared" ca="1" si="11"/>
        <v/>
      </c>
      <c r="AL7" s="64" t="str">
        <f t="shared" ca="1" si="12"/>
        <v/>
      </c>
      <c r="AM7" s="64" t="str">
        <f t="shared" ca="1" si="13"/>
        <v/>
      </c>
      <c r="AN7" s="64" t="str">
        <f t="shared" ca="1" si="14"/>
        <v/>
      </c>
      <c r="AO7" s="64" t="str">
        <f t="shared" ca="1" si="15"/>
        <v/>
      </c>
      <c r="AP7" s="64" t="str">
        <f t="shared" ca="1" si="16"/>
        <v/>
      </c>
      <c r="AQ7" s="64" t="str">
        <f t="shared" ca="1" si="17"/>
        <v/>
      </c>
      <c r="AR7" s="64" t="str">
        <f t="shared" ca="1" si="18"/>
        <v/>
      </c>
      <c r="AS7" s="64" t="str">
        <f t="shared" ca="1" si="19"/>
        <v/>
      </c>
      <c r="AT7" s="64" t="str">
        <f t="shared" ca="1" si="20"/>
        <v/>
      </c>
      <c r="AU7" s="64" t="str">
        <f t="shared" ca="1" si="21"/>
        <v/>
      </c>
      <c r="AV7" s="64" t="str">
        <f t="shared" ca="1" si="22"/>
        <v/>
      </c>
      <c r="AW7" s="64" t="str">
        <f t="shared" ca="1" si="23"/>
        <v/>
      </c>
      <c r="AX7" s="64" t="str">
        <f t="shared" ca="1" si="24"/>
        <v/>
      </c>
      <c r="AY7" s="64" t="str">
        <f t="shared" ca="1" si="25"/>
        <v/>
      </c>
      <c r="AZ7" s="64" t="str">
        <f t="shared" ca="1" si="26"/>
        <v/>
      </c>
      <c r="BA7" s="64" t="str">
        <f t="shared" ca="1" si="27"/>
        <v/>
      </c>
      <c r="BB7" s="64" t="str">
        <f t="shared" ca="1" si="28"/>
        <v/>
      </c>
      <c r="BC7" s="64" t="str">
        <f t="shared" ca="1" si="29"/>
        <v/>
      </c>
      <c r="BD7" s="64" t="str">
        <f t="shared" ca="1" si="30"/>
        <v/>
      </c>
      <c r="BE7" s="64" t="str">
        <f t="shared" ca="1" si="31"/>
        <v/>
      </c>
      <c r="BF7" s="64" t="str">
        <f t="shared" ca="1" si="32"/>
        <v/>
      </c>
      <c r="BG7" s="42"/>
      <c r="BH7" s="47"/>
    </row>
    <row r="8" spans="1:127" s="37" customFormat="1" ht="30" customHeight="1" x14ac:dyDescent="0.2">
      <c r="A8" s="43">
        <f>1/A14</f>
        <v>0.14285714285714285</v>
      </c>
      <c r="B8" s="48" t="str">
        <f t="shared" ca="1" si="4"/>
        <v/>
      </c>
      <c r="C8" s="68"/>
      <c r="D8" s="71" t="str">
        <f t="shared" ref="D8:S29" ca="1" si="33">IF(OR(D$3="",$C8=""),"",IF(COLUMN()=ROW(),1,IF(COLUMN()&gt;ROW(),"Input",IF(INDIRECT((ADDRESS(COLUMN(),ROW(),1,1)),1)="Input","w",IFERROR(1/INDIRECT((ADDRESS(COLUMN(),ROW(),1,1)),1),"math. error")))))</f>
        <v/>
      </c>
      <c r="E8" s="71" t="str">
        <f t="shared" ca="1" si="2"/>
        <v/>
      </c>
      <c r="F8" s="71" t="str">
        <f t="shared" ca="1" si="2"/>
        <v/>
      </c>
      <c r="G8" s="71" t="str">
        <f t="shared" ca="1" si="2"/>
        <v/>
      </c>
      <c r="H8" s="71" t="str">
        <f t="shared" ca="1" si="2"/>
        <v/>
      </c>
      <c r="I8" s="71" t="str">
        <f t="shared" ca="1" si="2"/>
        <v/>
      </c>
      <c r="J8" s="71" t="str">
        <f t="shared" ca="1" si="2"/>
        <v/>
      </c>
      <c r="K8" s="71" t="str">
        <f t="shared" ca="1" si="2"/>
        <v/>
      </c>
      <c r="L8" s="71" t="str">
        <f t="shared" ca="1" si="2"/>
        <v/>
      </c>
      <c r="M8" s="71" t="str">
        <f t="shared" ca="1" si="2"/>
        <v/>
      </c>
      <c r="N8" s="71" t="str">
        <f t="shared" ca="1" si="2"/>
        <v/>
      </c>
      <c r="O8" s="71" t="str">
        <f t="shared" ca="1" si="2"/>
        <v/>
      </c>
      <c r="P8" s="71" t="str">
        <f t="shared" ca="1" si="2"/>
        <v/>
      </c>
      <c r="Q8" s="71" t="str">
        <f t="shared" ca="1" si="2"/>
        <v/>
      </c>
      <c r="R8" s="71" t="str">
        <f t="shared" ca="1" si="2"/>
        <v/>
      </c>
      <c r="S8" s="71" t="str">
        <f t="shared" ca="1" si="2"/>
        <v/>
      </c>
      <c r="T8" s="71" t="str">
        <f t="shared" ca="1" si="2"/>
        <v/>
      </c>
      <c r="U8" s="71" t="str">
        <f t="shared" ca="1" si="2"/>
        <v/>
      </c>
      <c r="V8" s="71" t="str">
        <f t="shared" ca="1" si="2"/>
        <v/>
      </c>
      <c r="W8" s="71" t="str">
        <f t="shared" ca="1" si="2"/>
        <v/>
      </c>
      <c r="X8" s="71" t="str">
        <f t="shared" ca="1" si="2"/>
        <v/>
      </c>
      <c r="Y8" s="71" t="str">
        <f t="shared" ca="1" si="2"/>
        <v/>
      </c>
      <c r="Z8" s="71" t="str">
        <f t="shared" ca="1" si="2"/>
        <v/>
      </c>
      <c r="AA8" s="71" t="str">
        <f t="shared" ca="1" si="2"/>
        <v/>
      </c>
      <c r="AB8" s="71" t="str">
        <f t="shared" ca="1" si="2"/>
        <v/>
      </c>
      <c r="AC8" s="71" t="str">
        <f t="shared" ca="1" si="2"/>
        <v/>
      </c>
      <c r="AD8" s="71" t="str">
        <f t="shared" ca="1" si="2"/>
        <v/>
      </c>
      <c r="AE8" s="73"/>
      <c r="AF8" s="64" t="str">
        <f t="shared" ca="1" si="6"/>
        <v/>
      </c>
      <c r="AG8" s="64" t="str">
        <f t="shared" ca="1" si="7"/>
        <v/>
      </c>
      <c r="AH8" s="64" t="str">
        <f t="shared" ca="1" si="8"/>
        <v/>
      </c>
      <c r="AI8" s="64" t="str">
        <f t="shared" ca="1" si="9"/>
        <v/>
      </c>
      <c r="AJ8" s="64" t="str">
        <f t="shared" ca="1" si="10"/>
        <v/>
      </c>
      <c r="AK8" s="64" t="str">
        <f t="shared" ca="1" si="11"/>
        <v/>
      </c>
      <c r="AL8" s="64" t="str">
        <f t="shared" ca="1" si="12"/>
        <v/>
      </c>
      <c r="AM8" s="64" t="str">
        <f t="shared" ca="1" si="13"/>
        <v/>
      </c>
      <c r="AN8" s="64" t="str">
        <f t="shared" ca="1" si="14"/>
        <v/>
      </c>
      <c r="AO8" s="64" t="str">
        <f t="shared" ca="1" si="15"/>
        <v/>
      </c>
      <c r="AP8" s="64" t="str">
        <f t="shared" ca="1" si="16"/>
        <v/>
      </c>
      <c r="AQ8" s="64" t="str">
        <f t="shared" ca="1" si="17"/>
        <v/>
      </c>
      <c r="AR8" s="64" t="str">
        <f t="shared" ca="1" si="18"/>
        <v/>
      </c>
      <c r="AS8" s="64" t="str">
        <f t="shared" ca="1" si="19"/>
        <v/>
      </c>
      <c r="AT8" s="64" t="str">
        <f t="shared" ca="1" si="20"/>
        <v/>
      </c>
      <c r="AU8" s="64" t="str">
        <f t="shared" ca="1" si="21"/>
        <v/>
      </c>
      <c r="AV8" s="64" t="str">
        <f t="shared" ca="1" si="22"/>
        <v/>
      </c>
      <c r="AW8" s="64" t="str">
        <f t="shared" ca="1" si="23"/>
        <v/>
      </c>
      <c r="AX8" s="64" t="str">
        <f t="shared" ca="1" si="24"/>
        <v/>
      </c>
      <c r="AY8" s="64" t="str">
        <f t="shared" ca="1" si="25"/>
        <v/>
      </c>
      <c r="AZ8" s="64" t="str">
        <f t="shared" ca="1" si="26"/>
        <v/>
      </c>
      <c r="BA8" s="64" t="str">
        <f t="shared" ca="1" si="27"/>
        <v/>
      </c>
      <c r="BB8" s="64" t="str">
        <f t="shared" ca="1" si="28"/>
        <v/>
      </c>
      <c r="BC8" s="64" t="str">
        <f t="shared" ca="1" si="29"/>
        <v/>
      </c>
      <c r="BD8" s="64" t="str">
        <f t="shared" ca="1" si="30"/>
        <v/>
      </c>
      <c r="BE8" s="64" t="str">
        <f t="shared" ca="1" si="31"/>
        <v/>
      </c>
      <c r="BF8" s="64" t="str">
        <f t="shared" ca="1" si="32"/>
        <v/>
      </c>
      <c r="BG8" s="42"/>
      <c r="BH8" s="47"/>
    </row>
    <row r="9" spans="1:127" s="37" customFormat="1" ht="30" customHeight="1" x14ac:dyDescent="0.2">
      <c r="A9" s="43">
        <f>1/A13</f>
        <v>0.2</v>
      </c>
      <c r="B9" s="48" t="str">
        <f t="shared" ca="1" si="4"/>
        <v/>
      </c>
      <c r="C9" s="68"/>
      <c r="D9" s="71" t="str">
        <f t="shared" ca="1" si="33"/>
        <v/>
      </c>
      <c r="E9" s="71" t="str">
        <f t="shared" ca="1" si="2"/>
        <v/>
      </c>
      <c r="F9" s="71" t="str">
        <f t="shared" ca="1" si="2"/>
        <v/>
      </c>
      <c r="G9" s="71" t="str">
        <f t="shared" ca="1" si="2"/>
        <v/>
      </c>
      <c r="H9" s="71" t="str">
        <f t="shared" ca="1" si="2"/>
        <v/>
      </c>
      <c r="I9" s="71" t="str">
        <f t="shared" ca="1" si="2"/>
        <v/>
      </c>
      <c r="J9" s="71" t="str">
        <f t="shared" ca="1" si="2"/>
        <v/>
      </c>
      <c r="K9" s="71" t="str">
        <f t="shared" ca="1" si="2"/>
        <v/>
      </c>
      <c r="L9" s="71" t="str">
        <f t="shared" ca="1" si="2"/>
        <v/>
      </c>
      <c r="M9" s="71" t="str">
        <f t="shared" ca="1" si="2"/>
        <v/>
      </c>
      <c r="N9" s="71" t="str">
        <f t="shared" ca="1" si="2"/>
        <v/>
      </c>
      <c r="O9" s="71" t="str">
        <f t="shared" ca="1" si="2"/>
        <v/>
      </c>
      <c r="P9" s="71" t="str">
        <f t="shared" ca="1" si="2"/>
        <v/>
      </c>
      <c r="Q9" s="71" t="str">
        <f t="shared" ca="1" si="2"/>
        <v/>
      </c>
      <c r="R9" s="71" t="str">
        <f t="shared" ca="1" si="2"/>
        <v/>
      </c>
      <c r="S9" s="71" t="str">
        <f t="shared" ca="1" si="2"/>
        <v/>
      </c>
      <c r="T9" s="71" t="str">
        <f t="shared" ca="1" si="2"/>
        <v/>
      </c>
      <c r="U9" s="71" t="str">
        <f t="shared" ca="1" si="2"/>
        <v/>
      </c>
      <c r="V9" s="71" t="str">
        <f t="shared" ca="1" si="2"/>
        <v/>
      </c>
      <c r="W9" s="71" t="str">
        <f t="shared" ca="1" si="2"/>
        <v/>
      </c>
      <c r="X9" s="71" t="str">
        <f t="shared" ca="1" si="2"/>
        <v/>
      </c>
      <c r="Y9" s="71" t="str">
        <f t="shared" ca="1" si="2"/>
        <v/>
      </c>
      <c r="Z9" s="71" t="str">
        <f t="shared" ca="1" si="2"/>
        <v/>
      </c>
      <c r="AA9" s="71" t="str">
        <f t="shared" ca="1" si="2"/>
        <v/>
      </c>
      <c r="AB9" s="71" t="str">
        <f t="shared" ca="1" si="2"/>
        <v/>
      </c>
      <c r="AC9" s="71" t="str">
        <f t="shared" ca="1" si="2"/>
        <v/>
      </c>
      <c r="AD9" s="71" t="str">
        <f t="shared" ca="1" si="2"/>
        <v/>
      </c>
      <c r="AE9" s="73"/>
      <c r="AF9" s="64" t="str">
        <f t="shared" ca="1" si="6"/>
        <v/>
      </c>
      <c r="AG9" s="64" t="str">
        <f t="shared" ca="1" si="7"/>
        <v/>
      </c>
      <c r="AH9" s="64" t="str">
        <f t="shared" ca="1" si="8"/>
        <v/>
      </c>
      <c r="AI9" s="64" t="str">
        <f t="shared" ca="1" si="9"/>
        <v/>
      </c>
      <c r="AJ9" s="64" t="str">
        <f t="shared" ca="1" si="10"/>
        <v/>
      </c>
      <c r="AK9" s="64" t="str">
        <f t="shared" ca="1" si="11"/>
        <v/>
      </c>
      <c r="AL9" s="64" t="str">
        <f t="shared" ca="1" si="12"/>
        <v/>
      </c>
      <c r="AM9" s="64" t="str">
        <f t="shared" ca="1" si="13"/>
        <v/>
      </c>
      <c r="AN9" s="64" t="str">
        <f t="shared" ca="1" si="14"/>
        <v/>
      </c>
      <c r="AO9" s="64" t="str">
        <f t="shared" ca="1" si="15"/>
        <v/>
      </c>
      <c r="AP9" s="64" t="str">
        <f t="shared" ca="1" si="16"/>
        <v/>
      </c>
      <c r="AQ9" s="64" t="str">
        <f t="shared" ca="1" si="17"/>
        <v/>
      </c>
      <c r="AR9" s="64" t="str">
        <f t="shared" ca="1" si="18"/>
        <v/>
      </c>
      <c r="AS9" s="64" t="str">
        <f t="shared" ca="1" si="19"/>
        <v/>
      </c>
      <c r="AT9" s="64" t="str">
        <f t="shared" ca="1" si="20"/>
        <v/>
      </c>
      <c r="AU9" s="64" t="str">
        <f t="shared" ca="1" si="21"/>
        <v/>
      </c>
      <c r="AV9" s="64" t="str">
        <f t="shared" ca="1" si="22"/>
        <v/>
      </c>
      <c r="AW9" s="64" t="str">
        <f t="shared" ca="1" si="23"/>
        <v/>
      </c>
      <c r="AX9" s="64" t="str">
        <f t="shared" ca="1" si="24"/>
        <v/>
      </c>
      <c r="AY9" s="64" t="str">
        <f t="shared" ca="1" si="25"/>
        <v/>
      </c>
      <c r="AZ9" s="64" t="str">
        <f t="shared" ca="1" si="26"/>
        <v/>
      </c>
      <c r="BA9" s="64" t="str">
        <f t="shared" ca="1" si="27"/>
        <v/>
      </c>
      <c r="BB9" s="64" t="str">
        <f t="shared" ca="1" si="28"/>
        <v/>
      </c>
      <c r="BC9" s="64" t="str">
        <f t="shared" ca="1" si="29"/>
        <v/>
      </c>
      <c r="BD9" s="64" t="str">
        <f t="shared" ca="1" si="30"/>
        <v/>
      </c>
      <c r="BE9" s="64" t="str">
        <f t="shared" ca="1" si="31"/>
        <v/>
      </c>
      <c r="BF9" s="64" t="str">
        <f t="shared" ca="1" si="32"/>
        <v/>
      </c>
      <c r="BG9" s="42"/>
      <c r="BH9" s="47"/>
    </row>
    <row r="10" spans="1:127" s="37" customFormat="1" ht="30" customHeight="1" x14ac:dyDescent="0.2">
      <c r="A10" s="43">
        <f>1/A12</f>
        <v>0.33333333333333331</v>
      </c>
      <c r="B10" s="48" t="str">
        <f ca="1">IFERROR(AVERAGE(AF10:BF10),"")</f>
        <v/>
      </c>
      <c r="C10" s="68"/>
      <c r="D10" s="71" t="str">
        <f t="shared" ca="1" si="33"/>
        <v/>
      </c>
      <c r="E10" s="71" t="str">
        <f t="shared" ca="1" si="2"/>
        <v/>
      </c>
      <c r="F10" s="71" t="str">
        <f t="shared" ca="1" si="2"/>
        <v/>
      </c>
      <c r="G10" s="71" t="str">
        <f t="shared" ca="1" si="2"/>
        <v/>
      </c>
      <c r="H10" s="71" t="str">
        <f t="shared" ca="1" si="2"/>
        <v/>
      </c>
      <c r="I10" s="71" t="str">
        <f t="shared" ca="1" si="2"/>
        <v/>
      </c>
      <c r="J10" s="71" t="str">
        <f t="shared" ca="1" si="2"/>
        <v/>
      </c>
      <c r="K10" s="71" t="str">
        <f t="shared" ca="1" si="2"/>
        <v/>
      </c>
      <c r="L10" s="71" t="str">
        <f t="shared" ca="1" si="2"/>
        <v/>
      </c>
      <c r="M10" s="71" t="str">
        <f t="shared" ca="1" si="2"/>
        <v/>
      </c>
      <c r="N10" s="71" t="str">
        <f t="shared" ca="1" si="2"/>
        <v/>
      </c>
      <c r="O10" s="71" t="str">
        <f t="shared" ca="1" si="2"/>
        <v/>
      </c>
      <c r="P10" s="71" t="str">
        <f t="shared" ca="1" si="2"/>
        <v/>
      </c>
      <c r="Q10" s="71" t="str">
        <f t="shared" ca="1" si="2"/>
        <v/>
      </c>
      <c r="R10" s="71" t="str">
        <f t="shared" ca="1" si="2"/>
        <v/>
      </c>
      <c r="S10" s="71" t="str">
        <f t="shared" ca="1" si="2"/>
        <v/>
      </c>
      <c r="T10" s="71" t="str">
        <f t="shared" ca="1" si="2"/>
        <v/>
      </c>
      <c r="U10" s="71" t="str">
        <f t="shared" ca="1" si="2"/>
        <v/>
      </c>
      <c r="V10" s="71" t="str">
        <f t="shared" ca="1" si="2"/>
        <v/>
      </c>
      <c r="W10" s="71" t="str">
        <f t="shared" ca="1" si="2"/>
        <v/>
      </c>
      <c r="X10" s="71" t="str">
        <f t="shared" ca="1" si="2"/>
        <v/>
      </c>
      <c r="Y10" s="71" t="str">
        <f t="shared" ca="1" si="2"/>
        <v/>
      </c>
      <c r="Z10" s="71" t="str">
        <f t="shared" ca="1" si="2"/>
        <v/>
      </c>
      <c r="AA10" s="71" t="str">
        <f t="shared" ca="1" si="2"/>
        <v/>
      </c>
      <c r="AB10" s="71" t="str">
        <f t="shared" ca="1" si="2"/>
        <v/>
      </c>
      <c r="AC10" s="71" t="str">
        <f t="shared" ca="1" si="2"/>
        <v/>
      </c>
      <c r="AD10" s="71" t="str">
        <f t="shared" ca="1" si="2"/>
        <v/>
      </c>
      <c r="AE10" s="73"/>
      <c r="AF10" s="64" t="str">
        <f t="shared" ca="1" si="6"/>
        <v/>
      </c>
      <c r="AG10" s="64" t="str">
        <f t="shared" ca="1" si="7"/>
        <v/>
      </c>
      <c r="AH10" s="64" t="str">
        <f t="shared" ca="1" si="8"/>
        <v/>
      </c>
      <c r="AI10" s="64" t="str">
        <f t="shared" ca="1" si="9"/>
        <v/>
      </c>
      <c r="AJ10" s="64" t="str">
        <f t="shared" ca="1" si="10"/>
        <v/>
      </c>
      <c r="AK10" s="64" t="str">
        <f t="shared" ca="1" si="11"/>
        <v/>
      </c>
      <c r="AL10" s="64" t="str">
        <f t="shared" ca="1" si="12"/>
        <v/>
      </c>
      <c r="AM10" s="64" t="str">
        <f t="shared" ca="1" si="13"/>
        <v/>
      </c>
      <c r="AN10" s="64" t="str">
        <f t="shared" ca="1" si="14"/>
        <v/>
      </c>
      <c r="AO10" s="64" t="str">
        <f t="shared" ca="1" si="15"/>
        <v/>
      </c>
      <c r="AP10" s="64" t="str">
        <f t="shared" ca="1" si="16"/>
        <v/>
      </c>
      <c r="AQ10" s="64" t="str">
        <f t="shared" ca="1" si="17"/>
        <v/>
      </c>
      <c r="AR10" s="64" t="str">
        <f t="shared" ca="1" si="18"/>
        <v/>
      </c>
      <c r="AS10" s="64" t="str">
        <f t="shared" ca="1" si="19"/>
        <v/>
      </c>
      <c r="AT10" s="64" t="str">
        <f t="shared" ca="1" si="20"/>
        <v/>
      </c>
      <c r="AU10" s="64" t="str">
        <f t="shared" ca="1" si="21"/>
        <v/>
      </c>
      <c r="AV10" s="64" t="str">
        <f t="shared" ca="1" si="22"/>
        <v/>
      </c>
      <c r="AW10" s="64" t="str">
        <f t="shared" ca="1" si="23"/>
        <v/>
      </c>
      <c r="AX10" s="64" t="str">
        <f t="shared" ca="1" si="24"/>
        <v/>
      </c>
      <c r="AY10" s="64" t="str">
        <f t="shared" ca="1" si="25"/>
        <v/>
      </c>
      <c r="AZ10" s="64" t="str">
        <f t="shared" ca="1" si="26"/>
        <v/>
      </c>
      <c r="BA10" s="64" t="str">
        <f t="shared" ca="1" si="27"/>
        <v/>
      </c>
      <c r="BB10" s="64" t="str">
        <f t="shared" ca="1" si="28"/>
        <v/>
      </c>
      <c r="BC10" s="64" t="str">
        <f t="shared" ca="1" si="29"/>
        <v/>
      </c>
      <c r="BD10" s="64" t="str">
        <f t="shared" ca="1" si="30"/>
        <v/>
      </c>
      <c r="BE10" s="64" t="str">
        <f t="shared" ca="1" si="31"/>
        <v/>
      </c>
      <c r="BF10" s="64" t="str">
        <f t="shared" ca="1" si="32"/>
        <v/>
      </c>
      <c r="BG10" s="42"/>
      <c r="BH10" s="47"/>
    </row>
    <row r="11" spans="1:127" s="37" customFormat="1" ht="30" customHeight="1" x14ac:dyDescent="0.2">
      <c r="A11" s="42">
        <v>1</v>
      </c>
      <c r="B11" s="48" t="str">
        <f t="shared" ca="1" si="4"/>
        <v/>
      </c>
      <c r="C11" s="68"/>
      <c r="D11" s="71" t="str">
        <f t="shared" ca="1" si="33"/>
        <v/>
      </c>
      <c r="E11" s="71" t="str">
        <f t="shared" ca="1" si="2"/>
        <v/>
      </c>
      <c r="F11" s="71" t="str">
        <f t="shared" ca="1" si="2"/>
        <v/>
      </c>
      <c r="G11" s="71" t="str">
        <f t="shared" ca="1" si="2"/>
        <v/>
      </c>
      <c r="H11" s="71" t="str">
        <f t="shared" ca="1" si="2"/>
        <v/>
      </c>
      <c r="I11" s="71" t="str">
        <f t="shared" ca="1" si="2"/>
        <v/>
      </c>
      <c r="J11" s="71" t="str">
        <f t="shared" ca="1" si="2"/>
        <v/>
      </c>
      <c r="K11" s="71" t="str">
        <f t="shared" ca="1" si="2"/>
        <v/>
      </c>
      <c r="L11" s="71" t="str">
        <f t="shared" ca="1" si="2"/>
        <v/>
      </c>
      <c r="M11" s="71" t="str">
        <f t="shared" ca="1" si="2"/>
        <v/>
      </c>
      <c r="N11" s="71" t="str">
        <f t="shared" ca="1" si="2"/>
        <v/>
      </c>
      <c r="O11" s="71" t="str">
        <f t="shared" ca="1" si="2"/>
        <v/>
      </c>
      <c r="P11" s="71" t="str">
        <f t="shared" ca="1" si="2"/>
        <v/>
      </c>
      <c r="Q11" s="71" t="str">
        <f t="shared" ca="1" si="2"/>
        <v/>
      </c>
      <c r="R11" s="71" t="str">
        <f t="shared" ca="1" si="2"/>
        <v/>
      </c>
      <c r="S11" s="71" t="str">
        <f t="shared" ca="1" si="2"/>
        <v/>
      </c>
      <c r="T11" s="71" t="str">
        <f t="shared" ca="1" si="2"/>
        <v/>
      </c>
      <c r="U11" s="71" t="str">
        <f t="shared" ca="1" si="2"/>
        <v/>
      </c>
      <c r="V11" s="71" t="str">
        <f t="shared" ca="1" si="2"/>
        <v/>
      </c>
      <c r="W11" s="71" t="str">
        <f t="shared" ca="1" si="2"/>
        <v/>
      </c>
      <c r="X11" s="71" t="str">
        <f t="shared" ca="1" si="2"/>
        <v/>
      </c>
      <c r="Y11" s="71" t="str">
        <f t="shared" ca="1" si="2"/>
        <v/>
      </c>
      <c r="Z11" s="71" t="str">
        <f t="shared" ca="1" si="2"/>
        <v/>
      </c>
      <c r="AA11" s="71" t="str">
        <f t="shared" ca="1" si="2"/>
        <v/>
      </c>
      <c r="AB11" s="71" t="str">
        <f t="shared" ca="1" si="2"/>
        <v/>
      </c>
      <c r="AC11" s="71" t="str">
        <f t="shared" ca="1" si="2"/>
        <v/>
      </c>
      <c r="AD11" s="71" t="str">
        <f t="shared" ca="1" si="2"/>
        <v/>
      </c>
      <c r="AE11" s="73"/>
      <c r="AF11" s="64" t="str">
        <f t="shared" ca="1" si="6"/>
        <v/>
      </c>
      <c r="AG11" s="64" t="str">
        <f t="shared" ca="1" si="7"/>
        <v/>
      </c>
      <c r="AH11" s="64" t="str">
        <f t="shared" ca="1" si="8"/>
        <v/>
      </c>
      <c r="AI11" s="64" t="str">
        <f t="shared" ca="1" si="9"/>
        <v/>
      </c>
      <c r="AJ11" s="64" t="str">
        <f t="shared" ca="1" si="10"/>
        <v/>
      </c>
      <c r="AK11" s="64" t="str">
        <f t="shared" ca="1" si="11"/>
        <v/>
      </c>
      <c r="AL11" s="64" t="str">
        <f t="shared" ca="1" si="12"/>
        <v/>
      </c>
      <c r="AM11" s="64" t="str">
        <f t="shared" ca="1" si="13"/>
        <v/>
      </c>
      <c r="AN11" s="64" t="str">
        <f t="shared" ca="1" si="14"/>
        <v/>
      </c>
      <c r="AO11" s="64" t="str">
        <f t="shared" ca="1" si="15"/>
        <v/>
      </c>
      <c r="AP11" s="64" t="str">
        <f t="shared" ca="1" si="16"/>
        <v/>
      </c>
      <c r="AQ11" s="64" t="str">
        <f t="shared" ca="1" si="17"/>
        <v/>
      </c>
      <c r="AR11" s="64" t="str">
        <f t="shared" ca="1" si="18"/>
        <v/>
      </c>
      <c r="AS11" s="64" t="str">
        <f t="shared" ca="1" si="19"/>
        <v/>
      </c>
      <c r="AT11" s="64" t="str">
        <f t="shared" ca="1" si="20"/>
        <v/>
      </c>
      <c r="AU11" s="64" t="str">
        <f t="shared" ca="1" si="21"/>
        <v/>
      </c>
      <c r="AV11" s="64" t="str">
        <f t="shared" ca="1" si="22"/>
        <v/>
      </c>
      <c r="AW11" s="64" t="str">
        <f t="shared" ca="1" si="23"/>
        <v/>
      </c>
      <c r="AX11" s="64" t="str">
        <f t="shared" ca="1" si="24"/>
        <v/>
      </c>
      <c r="AY11" s="64" t="str">
        <f t="shared" ca="1" si="25"/>
        <v/>
      </c>
      <c r="AZ11" s="64" t="str">
        <f t="shared" ca="1" si="26"/>
        <v/>
      </c>
      <c r="BA11" s="64" t="str">
        <f t="shared" ca="1" si="27"/>
        <v/>
      </c>
      <c r="BB11" s="64" t="str">
        <f t="shared" ca="1" si="28"/>
        <v/>
      </c>
      <c r="BC11" s="64" t="str">
        <f t="shared" ca="1" si="29"/>
        <v/>
      </c>
      <c r="BD11" s="64" t="str">
        <f t="shared" ca="1" si="30"/>
        <v/>
      </c>
      <c r="BE11" s="64" t="str">
        <f t="shared" ca="1" si="31"/>
        <v/>
      </c>
      <c r="BF11" s="64" t="str">
        <f t="shared" ca="1" si="32"/>
        <v/>
      </c>
      <c r="BG11" s="42"/>
      <c r="BH11" s="47"/>
    </row>
    <row r="12" spans="1:127" s="37" customFormat="1" ht="30" customHeight="1" x14ac:dyDescent="0.2">
      <c r="A12" s="42">
        <v>3</v>
      </c>
      <c r="B12" s="48" t="str">
        <f t="shared" ca="1" si="4"/>
        <v/>
      </c>
      <c r="C12" s="68"/>
      <c r="D12" s="71" t="str">
        <f t="shared" ca="1" si="33"/>
        <v/>
      </c>
      <c r="E12" s="71" t="str">
        <f t="shared" ca="1" si="2"/>
        <v/>
      </c>
      <c r="F12" s="71" t="str">
        <f t="shared" ca="1" si="2"/>
        <v/>
      </c>
      <c r="G12" s="71" t="str">
        <f t="shared" ca="1" si="2"/>
        <v/>
      </c>
      <c r="H12" s="71" t="str">
        <f t="shared" ca="1" si="2"/>
        <v/>
      </c>
      <c r="I12" s="71" t="str">
        <f t="shared" ca="1" si="2"/>
        <v/>
      </c>
      <c r="J12" s="71" t="str">
        <f t="shared" ca="1" si="2"/>
        <v/>
      </c>
      <c r="K12" s="71" t="str">
        <f t="shared" ca="1" si="2"/>
        <v/>
      </c>
      <c r="L12" s="71" t="str">
        <f t="shared" ca="1" si="2"/>
        <v/>
      </c>
      <c r="M12" s="71" t="str">
        <f t="shared" ca="1" si="2"/>
        <v/>
      </c>
      <c r="N12" s="71" t="str">
        <f t="shared" ca="1" si="2"/>
        <v/>
      </c>
      <c r="O12" s="71" t="str">
        <f t="shared" ca="1" si="2"/>
        <v/>
      </c>
      <c r="P12" s="71" t="str">
        <f t="shared" ca="1" si="2"/>
        <v/>
      </c>
      <c r="Q12" s="71" t="str">
        <f t="shared" ca="1" si="2"/>
        <v/>
      </c>
      <c r="R12" s="71" t="str">
        <f t="shared" ca="1" si="2"/>
        <v/>
      </c>
      <c r="S12" s="71" t="str">
        <f t="shared" ca="1" si="2"/>
        <v/>
      </c>
      <c r="T12" s="71" t="str">
        <f t="shared" ca="1" si="2"/>
        <v/>
      </c>
      <c r="U12" s="71" t="str">
        <f t="shared" ca="1" si="2"/>
        <v/>
      </c>
      <c r="V12" s="71" t="str">
        <f t="shared" ca="1" si="2"/>
        <v/>
      </c>
      <c r="W12" s="71" t="str">
        <f t="shared" ca="1" si="2"/>
        <v/>
      </c>
      <c r="X12" s="71" t="str">
        <f t="shared" ca="1" si="2"/>
        <v/>
      </c>
      <c r="Y12" s="71" t="str">
        <f t="shared" ca="1" si="2"/>
        <v/>
      </c>
      <c r="Z12" s="71" t="str">
        <f t="shared" ca="1" si="2"/>
        <v/>
      </c>
      <c r="AA12" s="71" t="str">
        <f t="shared" ca="1" si="2"/>
        <v/>
      </c>
      <c r="AB12" s="71" t="str">
        <f t="shared" ca="1" si="2"/>
        <v/>
      </c>
      <c r="AC12" s="71" t="str">
        <f t="shared" ca="1" si="2"/>
        <v/>
      </c>
      <c r="AD12" s="71" t="str">
        <f t="shared" ca="1" si="2"/>
        <v/>
      </c>
      <c r="AE12" s="73"/>
      <c r="AF12" s="64" t="str">
        <f t="shared" ca="1" si="6"/>
        <v/>
      </c>
      <c r="AG12" s="64" t="str">
        <f t="shared" ca="1" si="7"/>
        <v/>
      </c>
      <c r="AH12" s="64" t="str">
        <f t="shared" ca="1" si="8"/>
        <v/>
      </c>
      <c r="AI12" s="64" t="str">
        <f t="shared" ca="1" si="9"/>
        <v/>
      </c>
      <c r="AJ12" s="64" t="str">
        <f t="shared" ca="1" si="10"/>
        <v/>
      </c>
      <c r="AK12" s="64" t="str">
        <f t="shared" ca="1" si="11"/>
        <v/>
      </c>
      <c r="AL12" s="64" t="str">
        <f t="shared" ca="1" si="12"/>
        <v/>
      </c>
      <c r="AM12" s="64" t="str">
        <f t="shared" ca="1" si="13"/>
        <v/>
      </c>
      <c r="AN12" s="64" t="str">
        <f t="shared" ca="1" si="14"/>
        <v/>
      </c>
      <c r="AO12" s="64" t="str">
        <f t="shared" ca="1" si="15"/>
        <v/>
      </c>
      <c r="AP12" s="64" t="str">
        <f t="shared" ca="1" si="16"/>
        <v/>
      </c>
      <c r="AQ12" s="64" t="str">
        <f t="shared" ca="1" si="17"/>
        <v/>
      </c>
      <c r="AR12" s="64" t="str">
        <f t="shared" ca="1" si="18"/>
        <v/>
      </c>
      <c r="AS12" s="64" t="str">
        <f t="shared" ca="1" si="19"/>
        <v/>
      </c>
      <c r="AT12" s="64" t="str">
        <f t="shared" ca="1" si="20"/>
        <v/>
      </c>
      <c r="AU12" s="64" t="str">
        <f t="shared" ca="1" si="21"/>
        <v/>
      </c>
      <c r="AV12" s="64" t="str">
        <f t="shared" ca="1" si="22"/>
        <v/>
      </c>
      <c r="AW12" s="64" t="str">
        <f t="shared" ca="1" si="23"/>
        <v/>
      </c>
      <c r="AX12" s="64" t="str">
        <f t="shared" ca="1" si="24"/>
        <v/>
      </c>
      <c r="AY12" s="64" t="str">
        <f t="shared" ca="1" si="25"/>
        <v/>
      </c>
      <c r="AZ12" s="64" t="str">
        <f t="shared" ca="1" si="26"/>
        <v/>
      </c>
      <c r="BA12" s="64" t="str">
        <f t="shared" ca="1" si="27"/>
        <v/>
      </c>
      <c r="BB12" s="64" t="str">
        <f t="shared" ca="1" si="28"/>
        <v/>
      </c>
      <c r="BC12" s="64" t="str">
        <f t="shared" ca="1" si="29"/>
        <v/>
      </c>
      <c r="BD12" s="64" t="str">
        <f t="shared" ca="1" si="30"/>
        <v/>
      </c>
      <c r="BE12" s="64" t="str">
        <f t="shared" ca="1" si="31"/>
        <v/>
      </c>
      <c r="BF12" s="64" t="str">
        <f t="shared" ca="1" si="32"/>
        <v/>
      </c>
      <c r="BG12" s="42"/>
      <c r="BH12" s="47"/>
    </row>
    <row r="13" spans="1:127" s="37" customFormat="1" ht="30" customHeight="1" x14ac:dyDescent="0.2">
      <c r="A13" s="42">
        <v>5</v>
      </c>
      <c r="B13" s="48" t="str">
        <f t="shared" ca="1" si="4"/>
        <v/>
      </c>
      <c r="C13" s="68"/>
      <c r="D13" s="71" t="str">
        <f t="shared" ca="1" si="33"/>
        <v/>
      </c>
      <c r="E13" s="71" t="str">
        <f t="shared" ca="1" si="2"/>
        <v/>
      </c>
      <c r="F13" s="71" t="str">
        <f t="shared" ca="1" si="2"/>
        <v/>
      </c>
      <c r="G13" s="71" t="str">
        <f t="shared" ca="1" si="2"/>
        <v/>
      </c>
      <c r="H13" s="71" t="str">
        <f t="shared" ca="1" si="2"/>
        <v/>
      </c>
      <c r="I13" s="71" t="str">
        <f t="shared" ca="1" si="2"/>
        <v/>
      </c>
      <c r="J13" s="71" t="str">
        <f t="shared" ca="1" si="2"/>
        <v/>
      </c>
      <c r="K13" s="71" t="str">
        <f t="shared" ca="1" si="2"/>
        <v/>
      </c>
      <c r="L13" s="71" t="str">
        <f t="shared" ca="1" si="2"/>
        <v/>
      </c>
      <c r="M13" s="71" t="str">
        <f t="shared" ca="1" si="2"/>
        <v/>
      </c>
      <c r="N13" s="71" t="str">
        <f t="shared" ca="1" si="2"/>
        <v/>
      </c>
      <c r="O13" s="71" t="str">
        <f t="shared" ca="1" si="2"/>
        <v/>
      </c>
      <c r="P13" s="71" t="str">
        <f t="shared" ca="1" si="2"/>
        <v/>
      </c>
      <c r="Q13" s="71" t="str">
        <f t="shared" ca="1" si="2"/>
        <v/>
      </c>
      <c r="R13" s="71" t="str">
        <f t="shared" ca="1" si="2"/>
        <v/>
      </c>
      <c r="S13" s="71" t="str">
        <f t="shared" ca="1" si="2"/>
        <v/>
      </c>
      <c r="T13" s="71" t="str">
        <f t="shared" ca="1" si="2"/>
        <v/>
      </c>
      <c r="U13" s="71" t="str">
        <f t="shared" ca="1" si="2"/>
        <v/>
      </c>
      <c r="V13" s="71" t="str">
        <f t="shared" ca="1" si="2"/>
        <v/>
      </c>
      <c r="W13" s="71" t="str">
        <f t="shared" ca="1" si="2"/>
        <v/>
      </c>
      <c r="X13" s="71" t="str">
        <f t="shared" ca="1" si="2"/>
        <v/>
      </c>
      <c r="Y13" s="71" t="str">
        <f t="shared" ca="1" si="2"/>
        <v/>
      </c>
      <c r="Z13" s="71" t="str">
        <f t="shared" ref="Z13:AD13" ca="1" si="34">IF(OR(Z$3="",$C13=""),"",IF(COLUMN()=ROW(),1,IF(COLUMN()&gt;ROW(),"Input",IF(INDIRECT((ADDRESS(COLUMN(),ROW(),1,1)),1)="Input","w",IFERROR(1/INDIRECT((ADDRESS(COLUMN(),ROW(),1,1)),1),"math. error")))))</f>
        <v/>
      </c>
      <c r="AA13" s="71" t="str">
        <f t="shared" ca="1" si="34"/>
        <v/>
      </c>
      <c r="AB13" s="71" t="str">
        <f t="shared" ca="1" si="34"/>
        <v/>
      </c>
      <c r="AC13" s="71" t="str">
        <f t="shared" ca="1" si="34"/>
        <v/>
      </c>
      <c r="AD13" s="71" t="str">
        <f t="shared" ca="1" si="34"/>
        <v/>
      </c>
      <c r="AE13" s="73"/>
      <c r="AF13" s="64" t="str">
        <f t="shared" ca="1" si="6"/>
        <v/>
      </c>
      <c r="AG13" s="64" t="str">
        <f t="shared" ca="1" si="7"/>
        <v/>
      </c>
      <c r="AH13" s="64" t="str">
        <f t="shared" ca="1" si="8"/>
        <v/>
      </c>
      <c r="AI13" s="64" t="str">
        <f t="shared" ca="1" si="9"/>
        <v/>
      </c>
      <c r="AJ13" s="64" t="str">
        <f t="shared" ca="1" si="10"/>
        <v/>
      </c>
      <c r="AK13" s="64" t="str">
        <f t="shared" ca="1" si="11"/>
        <v/>
      </c>
      <c r="AL13" s="64" t="str">
        <f t="shared" ca="1" si="12"/>
        <v/>
      </c>
      <c r="AM13" s="64" t="str">
        <f t="shared" ca="1" si="13"/>
        <v/>
      </c>
      <c r="AN13" s="64" t="str">
        <f t="shared" ca="1" si="14"/>
        <v/>
      </c>
      <c r="AO13" s="64" t="str">
        <f t="shared" ca="1" si="15"/>
        <v/>
      </c>
      <c r="AP13" s="64" t="str">
        <f t="shared" ca="1" si="16"/>
        <v/>
      </c>
      <c r="AQ13" s="64" t="str">
        <f t="shared" ca="1" si="17"/>
        <v/>
      </c>
      <c r="AR13" s="64" t="str">
        <f t="shared" ca="1" si="18"/>
        <v/>
      </c>
      <c r="AS13" s="64" t="str">
        <f t="shared" ca="1" si="19"/>
        <v/>
      </c>
      <c r="AT13" s="64" t="str">
        <f t="shared" ca="1" si="20"/>
        <v/>
      </c>
      <c r="AU13" s="64" t="str">
        <f t="shared" ca="1" si="21"/>
        <v/>
      </c>
      <c r="AV13" s="64" t="str">
        <f t="shared" ca="1" si="22"/>
        <v/>
      </c>
      <c r="AW13" s="64" t="str">
        <f t="shared" ca="1" si="23"/>
        <v/>
      </c>
      <c r="AX13" s="64" t="str">
        <f t="shared" ca="1" si="24"/>
        <v/>
      </c>
      <c r="AY13" s="64" t="str">
        <f t="shared" ca="1" si="25"/>
        <v/>
      </c>
      <c r="AZ13" s="64" t="str">
        <f t="shared" ca="1" si="26"/>
        <v/>
      </c>
      <c r="BA13" s="64" t="str">
        <f t="shared" ca="1" si="27"/>
        <v/>
      </c>
      <c r="BB13" s="64" t="str">
        <f t="shared" ca="1" si="28"/>
        <v/>
      </c>
      <c r="BC13" s="64" t="str">
        <f t="shared" ca="1" si="29"/>
        <v/>
      </c>
      <c r="BD13" s="64" t="str">
        <f t="shared" ca="1" si="30"/>
        <v/>
      </c>
      <c r="BE13" s="64" t="str">
        <f t="shared" ca="1" si="31"/>
        <v/>
      </c>
      <c r="BF13" s="64" t="str">
        <f t="shared" ca="1" si="32"/>
        <v/>
      </c>
      <c r="BG13" s="42"/>
      <c r="BH13" s="47"/>
    </row>
    <row r="14" spans="1:127" s="37" customFormat="1" ht="30" customHeight="1" x14ac:dyDescent="0.2">
      <c r="A14" s="42">
        <v>7</v>
      </c>
      <c r="B14" s="48" t="str">
        <f t="shared" ca="1" si="4"/>
        <v/>
      </c>
      <c r="C14" s="68"/>
      <c r="D14" s="71" t="str">
        <f t="shared" ca="1" si="33"/>
        <v/>
      </c>
      <c r="E14" s="71" t="str">
        <f t="shared" ca="1" si="33"/>
        <v/>
      </c>
      <c r="F14" s="71" t="str">
        <f t="shared" ca="1" si="33"/>
        <v/>
      </c>
      <c r="G14" s="71" t="str">
        <f t="shared" ca="1" si="33"/>
        <v/>
      </c>
      <c r="H14" s="71" t="str">
        <f t="shared" ca="1" si="33"/>
        <v/>
      </c>
      <c r="I14" s="71" t="str">
        <f t="shared" ca="1" si="33"/>
        <v/>
      </c>
      <c r="J14" s="71" t="str">
        <f t="shared" ca="1" si="33"/>
        <v/>
      </c>
      <c r="K14" s="71" t="str">
        <f t="shared" ca="1" si="33"/>
        <v/>
      </c>
      <c r="L14" s="71" t="str">
        <f t="shared" ca="1" si="33"/>
        <v/>
      </c>
      <c r="M14" s="71" t="str">
        <f t="shared" ca="1" si="33"/>
        <v/>
      </c>
      <c r="N14" s="71" t="str">
        <f t="shared" ca="1" si="33"/>
        <v/>
      </c>
      <c r="O14" s="71" t="str">
        <f t="shared" ca="1" si="33"/>
        <v/>
      </c>
      <c r="P14" s="71" t="str">
        <f t="shared" ca="1" si="33"/>
        <v/>
      </c>
      <c r="Q14" s="71" t="str">
        <f t="shared" ca="1" si="33"/>
        <v/>
      </c>
      <c r="R14" s="71" t="str">
        <f t="shared" ca="1" si="33"/>
        <v/>
      </c>
      <c r="S14" s="71" t="str">
        <f t="shared" ca="1" si="33"/>
        <v/>
      </c>
      <c r="T14" s="71" t="str">
        <f t="shared" ref="T14:AD29" ca="1" si="35">IF(OR(T$3="",$C14=""),"",IF(COLUMN()=ROW(),1,IF(COLUMN()&gt;ROW(),"Input",IF(INDIRECT((ADDRESS(COLUMN(),ROW(),1,1)),1)="Input","w",IFERROR(1/INDIRECT((ADDRESS(COLUMN(),ROW(),1,1)),1),"math. error")))))</f>
        <v/>
      </c>
      <c r="U14" s="71" t="str">
        <f t="shared" ca="1" si="35"/>
        <v/>
      </c>
      <c r="V14" s="71" t="str">
        <f t="shared" ca="1" si="35"/>
        <v/>
      </c>
      <c r="W14" s="71" t="str">
        <f t="shared" ca="1" si="35"/>
        <v/>
      </c>
      <c r="X14" s="71" t="str">
        <f t="shared" ca="1" si="35"/>
        <v/>
      </c>
      <c r="Y14" s="71" t="str">
        <f t="shared" ca="1" si="35"/>
        <v/>
      </c>
      <c r="Z14" s="71" t="str">
        <f t="shared" ca="1" si="35"/>
        <v/>
      </c>
      <c r="AA14" s="71" t="str">
        <f t="shared" ca="1" si="35"/>
        <v/>
      </c>
      <c r="AB14" s="71" t="str">
        <f t="shared" ca="1" si="35"/>
        <v/>
      </c>
      <c r="AC14" s="71" t="str">
        <f t="shared" ca="1" si="35"/>
        <v/>
      </c>
      <c r="AD14" s="71" t="str">
        <f t="shared" ca="1" si="35"/>
        <v/>
      </c>
      <c r="AE14" s="73"/>
      <c r="AF14" s="64" t="str">
        <f t="shared" ca="1" si="6"/>
        <v/>
      </c>
      <c r="AG14" s="64" t="str">
        <f t="shared" ca="1" si="7"/>
        <v/>
      </c>
      <c r="AH14" s="64" t="str">
        <f t="shared" ca="1" si="8"/>
        <v/>
      </c>
      <c r="AI14" s="64" t="str">
        <f t="shared" ca="1" si="9"/>
        <v/>
      </c>
      <c r="AJ14" s="64" t="str">
        <f t="shared" ca="1" si="10"/>
        <v/>
      </c>
      <c r="AK14" s="64" t="str">
        <f t="shared" ca="1" si="11"/>
        <v/>
      </c>
      <c r="AL14" s="64" t="str">
        <f t="shared" ca="1" si="12"/>
        <v/>
      </c>
      <c r="AM14" s="64" t="str">
        <f t="shared" ca="1" si="13"/>
        <v/>
      </c>
      <c r="AN14" s="64" t="str">
        <f t="shared" ca="1" si="14"/>
        <v/>
      </c>
      <c r="AO14" s="64" t="str">
        <f t="shared" ca="1" si="15"/>
        <v/>
      </c>
      <c r="AP14" s="64" t="str">
        <f t="shared" ca="1" si="16"/>
        <v/>
      </c>
      <c r="AQ14" s="64" t="str">
        <f t="shared" ca="1" si="17"/>
        <v/>
      </c>
      <c r="AR14" s="64" t="str">
        <f t="shared" ca="1" si="18"/>
        <v/>
      </c>
      <c r="AS14" s="64" t="str">
        <f t="shared" ca="1" si="19"/>
        <v/>
      </c>
      <c r="AT14" s="64" t="str">
        <f t="shared" ca="1" si="20"/>
        <v/>
      </c>
      <c r="AU14" s="64" t="str">
        <f t="shared" ca="1" si="21"/>
        <v/>
      </c>
      <c r="AV14" s="64" t="str">
        <f t="shared" ca="1" si="22"/>
        <v/>
      </c>
      <c r="AW14" s="64" t="str">
        <f t="shared" ca="1" si="23"/>
        <v/>
      </c>
      <c r="AX14" s="64" t="str">
        <f t="shared" ca="1" si="24"/>
        <v/>
      </c>
      <c r="AY14" s="64" t="str">
        <f t="shared" ca="1" si="25"/>
        <v/>
      </c>
      <c r="AZ14" s="64" t="str">
        <f t="shared" ca="1" si="26"/>
        <v/>
      </c>
      <c r="BA14" s="64" t="str">
        <f t="shared" ca="1" si="27"/>
        <v/>
      </c>
      <c r="BB14" s="64" t="str">
        <f t="shared" ca="1" si="28"/>
        <v/>
      </c>
      <c r="BC14" s="64" t="str">
        <f t="shared" ca="1" si="29"/>
        <v/>
      </c>
      <c r="BD14" s="64" t="str">
        <f t="shared" ca="1" si="30"/>
        <v/>
      </c>
      <c r="BE14" s="64" t="str">
        <f t="shared" ca="1" si="31"/>
        <v/>
      </c>
      <c r="BF14" s="64" t="str">
        <f t="shared" ca="1" si="32"/>
        <v/>
      </c>
      <c r="BG14" s="42"/>
      <c r="BH14" s="47"/>
    </row>
    <row r="15" spans="1:127" s="37" customFormat="1" ht="30" customHeight="1" x14ac:dyDescent="0.2">
      <c r="A15" s="42"/>
      <c r="B15" s="48" t="str">
        <f t="shared" ca="1" si="4"/>
        <v/>
      </c>
      <c r="C15" s="68"/>
      <c r="D15" s="71" t="str">
        <f t="shared" ca="1" si="33"/>
        <v/>
      </c>
      <c r="E15" s="71" t="str">
        <f t="shared" ca="1" si="33"/>
        <v/>
      </c>
      <c r="F15" s="71" t="str">
        <f t="shared" ca="1" si="33"/>
        <v/>
      </c>
      <c r="G15" s="71" t="str">
        <f t="shared" ca="1" si="33"/>
        <v/>
      </c>
      <c r="H15" s="71" t="str">
        <f t="shared" ca="1" si="33"/>
        <v/>
      </c>
      <c r="I15" s="71" t="str">
        <f t="shared" ca="1" si="33"/>
        <v/>
      </c>
      <c r="J15" s="71" t="str">
        <f t="shared" ca="1" si="33"/>
        <v/>
      </c>
      <c r="K15" s="71" t="str">
        <f t="shared" ca="1" si="33"/>
        <v/>
      </c>
      <c r="L15" s="71" t="str">
        <f t="shared" ca="1" si="33"/>
        <v/>
      </c>
      <c r="M15" s="71" t="str">
        <f t="shared" ca="1" si="33"/>
        <v/>
      </c>
      <c r="N15" s="71" t="str">
        <f t="shared" ca="1" si="33"/>
        <v/>
      </c>
      <c r="O15" s="71" t="str">
        <f t="shared" ca="1" si="33"/>
        <v/>
      </c>
      <c r="P15" s="71" t="str">
        <f t="shared" ca="1" si="33"/>
        <v/>
      </c>
      <c r="Q15" s="71" t="str">
        <f t="shared" ca="1" si="33"/>
        <v/>
      </c>
      <c r="R15" s="71" t="str">
        <f t="shared" ca="1" si="33"/>
        <v/>
      </c>
      <c r="S15" s="71" t="str">
        <f t="shared" ca="1" si="33"/>
        <v/>
      </c>
      <c r="T15" s="71" t="str">
        <f t="shared" ca="1" si="35"/>
        <v/>
      </c>
      <c r="U15" s="71" t="str">
        <f t="shared" ca="1" si="35"/>
        <v/>
      </c>
      <c r="V15" s="71" t="str">
        <f t="shared" ca="1" si="35"/>
        <v/>
      </c>
      <c r="W15" s="71" t="str">
        <f t="shared" ca="1" si="35"/>
        <v/>
      </c>
      <c r="X15" s="71" t="str">
        <f t="shared" ca="1" si="35"/>
        <v/>
      </c>
      <c r="Y15" s="71" t="str">
        <f t="shared" ca="1" si="35"/>
        <v/>
      </c>
      <c r="Z15" s="71" t="str">
        <f t="shared" ca="1" si="35"/>
        <v/>
      </c>
      <c r="AA15" s="71" t="str">
        <f t="shared" ca="1" si="35"/>
        <v/>
      </c>
      <c r="AB15" s="71" t="str">
        <f t="shared" ca="1" si="35"/>
        <v/>
      </c>
      <c r="AC15" s="71" t="str">
        <f t="shared" ca="1" si="35"/>
        <v/>
      </c>
      <c r="AD15" s="71" t="str">
        <f t="shared" ca="1" si="35"/>
        <v/>
      </c>
      <c r="AE15" s="73"/>
      <c r="AF15" s="64" t="str">
        <f t="shared" ca="1" si="6"/>
        <v/>
      </c>
      <c r="AG15" s="64" t="str">
        <f t="shared" ca="1" si="7"/>
        <v/>
      </c>
      <c r="AH15" s="64" t="str">
        <f t="shared" ca="1" si="8"/>
        <v/>
      </c>
      <c r="AI15" s="64" t="str">
        <f t="shared" ca="1" si="9"/>
        <v/>
      </c>
      <c r="AJ15" s="64" t="str">
        <f t="shared" ca="1" si="10"/>
        <v/>
      </c>
      <c r="AK15" s="64" t="str">
        <f t="shared" ca="1" si="11"/>
        <v/>
      </c>
      <c r="AL15" s="64" t="str">
        <f t="shared" ca="1" si="12"/>
        <v/>
      </c>
      <c r="AM15" s="64" t="str">
        <f t="shared" ca="1" si="13"/>
        <v/>
      </c>
      <c r="AN15" s="64" t="str">
        <f t="shared" ca="1" si="14"/>
        <v/>
      </c>
      <c r="AO15" s="64" t="str">
        <f t="shared" ca="1" si="15"/>
        <v/>
      </c>
      <c r="AP15" s="64" t="str">
        <f t="shared" ca="1" si="16"/>
        <v/>
      </c>
      <c r="AQ15" s="64" t="str">
        <f t="shared" ca="1" si="17"/>
        <v/>
      </c>
      <c r="AR15" s="64" t="str">
        <f t="shared" ca="1" si="18"/>
        <v/>
      </c>
      <c r="AS15" s="64" t="str">
        <f t="shared" ca="1" si="19"/>
        <v/>
      </c>
      <c r="AT15" s="64" t="str">
        <f t="shared" ca="1" si="20"/>
        <v/>
      </c>
      <c r="AU15" s="64" t="str">
        <f t="shared" ca="1" si="21"/>
        <v/>
      </c>
      <c r="AV15" s="64" t="str">
        <f t="shared" ca="1" si="22"/>
        <v/>
      </c>
      <c r="AW15" s="64" t="str">
        <f t="shared" ca="1" si="23"/>
        <v/>
      </c>
      <c r="AX15" s="64" t="str">
        <f t="shared" ca="1" si="24"/>
        <v/>
      </c>
      <c r="AY15" s="64" t="str">
        <f t="shared" ca="1" si="25"/>
        <v/>
      </c>
      <c r="AZ15" s="64" t="str">
        <f t="shared" ca="1" si="26"/>
        <v/>
      </c>
      <c r="BA15" s="64" t="str">
        <f t="shared" ca="1" si="27"/>
        <v/>
      </c>
      <c r="BB15" s="64" t="str">
        <f t="shared" ca="1" si="28"/>
        <v/>
      </c>
      <c r="BC15" s="64" t="str">
        <f t="shared" ca="1" si="29"/>
        <v/>
      </c>
      <c r="BD15" s="64" t="str">
        <f t="shared" ca="1" si="30"/>
        <v/>
      </c>
      <c r="BE15" s="64" t="str">
        <f t="shared" ca="1" si="31"/>
        <v/>
      </c>
      <c r="BF15" s="64" t="str">
        <f t="shared" ca="1" si="32"/>
        <v/>
      </c>
      <c r="BG15" s="42"/>
      <c r="BH15" s="47"/>
    </row>
    <row r="16" spans="1:127" s="37" customFormat="1" ht="30" customHeight="1" x14ac:dyDescent="0.2">
      <c r="A16" s="42"/>
      <c r="B16" s="48" t="str">
        <f t="shared" ca="1" si="4"/>
        <v/>
      </c>
      <c r="C16" s="68"/>
      <c r="D16" s="71" t="str">
        <f t="shared" ca="1" si="33"/>
        <v/>
      </c>
      <c r="E16" s="71" t="str">
        <f t="shared" ca="1" si="33"/>
        <v/>
      </c>
      <c r="F16" s="71" t="str">
        <f t="shared" ca="1" si="33"/>
        <v/>
      </c>
      <c r="G16" s="71" t="str">
        <f t="shared" ca="1" si="33"/>
        <v/>
      </c>
      <c r="H16" s="71" t="str">
        <f t="shared" ca="1" si="33"/>
        <v/>
      </c>
      <c r="I16" s="71" t="str">
        <f t="shared" ca="1" si="33"/>
        <v/>
      </c>
      <c r="J16" s="71" t="str">
        <f t="shared" ca="1" si="33"/>
        <v/>
      </c>
      <c r="K16" s="71" t="str">
        <f t="shared" ca="1" si="33"/>
        <v/>
      </c>
      <c r="L16" s="71" t="str">
        <f t="shared" ca="1" si="33"/>
        <v/>
      </c>
      <c r="M16" s="71" t="str">
        <f t="shared" ca="1" si="33"/>
        <v/>
      </c>
      <c r="N16" s="71" t="str">
        <f t="shared" ca="1" si="33"/>
        <v/>
      </c>
      <c r="O16" s="71" t="str">
        <f t="shared" ca="1" si="33"/>
        <v/>
      </c>
      <c r="P16" s="71" t="str">
        <f t="shared" ca="1" si="33"/>
        <v/>
      </c>
      <c r="Q16" s="71" t="str">
        <f t="shared" ca="1" si="33"/>
        <v/>
      </c>
      <c r="R16" s="71" t="str">
        <f t="shared" ca="1" si="33"/>
        <v/>
      </c>
      <c r="S16" s="71" t="str">
        <f t="shared" ca="1" si="33"/>
        <v/>
      </c>
      <c r="T16" s="71" t="str">
        <f t="shared" ca="1" si="35"/>
        <v/>
      </c>
      <c r="U16" s="71" t="str">
        <f t="shared" ca="1" si="35"/>
        <v/>
      </c>
      <c r="V16" s="71" t="str">
        <f t="shared" ca="1" si="35"/>
        <v/>
      </c>
      <c r="W16" s="71" t="str">
        <f t="shared" ca="1" si="35"/>
        <v/>
      </c>
      <c r="X16" s="71" t="str">
        <f t="shared" ca="1" si="35"/>
        <v/>
      </c>
      <c r="Y16" s="71" t="str">
        <f t="shared" ca="1" si="35"/>
        <v/>
      </c>
      <c r="Z16" s="71" t="str">
        <f t="shared" ca="1" si="35"/>
        <v/>
      </c>
      <c r="AA16" s="71" t="str">
        <f t="shared" ca="1" si="35"/>
        <v/>
      </c>
      <c r="AB16" s="71" t="str">
        <f t="shared" ca="1" si="35"/>
        <v/>
      </c>
      <c r="AC16" s="71" t="str">
        <f t="shared" ca="1" si="35"/>
        <v/>
      </c>
      <c r="AD16" s="71" t="str">
        <f t="shared" ca="1" si="35"/>
        <v/>
      </c>
      <c r="AE16" s="73"/>
      <c r="AF16" s="64" t="str">
        <f t="shared" ca="1" si="6"/>
        <v/>
      </c>
      <c r="AG16" s="64" t="str">
        <f t="shared" ca="1" si="7"/>
        <v/>
      </c>
      <c r="AH16" s="64" t="str">
        <f t="shared" ca="1" si="8"/>
        <v/>
      </c>
      <c r="AI16" s="64" t="str">
        <f t="shared" ca="1" si="9"/>
        <v/>
      </c>
      <c r="AJ16" s="64" t="str">
        <f t="shared" ca="1" si="10"/>
        <v/>
      </c>
      <c r="AK16" s="64" t="str">
        <f t="shared" ca="1" si="11"/>
        <v/>
      </c>
      <c r="AL16" s="64" t="str">
        <f t="shared" ca="1" si="12"/>
        <v/>
      </c>
      <c r="AM16" s="64" t="str">
        <f t="shared" ca="1" si="13"/>
        <v/>
      </c>
      <c r="AN16" s="64" t="str">
        <f t="shared" ca="1" si="14"/>
        <v/>
      </c>
      <c r="AO16" s="64" t="str">
        <f t="shared" ca="1" si="15"/>
        <v/>
      </c>
      <c r="AP16" s="64" t="str">
        <f t="shared" ca="1" si="16"/>
        <v/>
      </c>
      <c r="AQ16" s="64" t="str">
        <f t="shared" ca="1" si="17"/>
        <v/>
      </c>
      <c r="AR16" s="64" t="str">
        <f t="shared" ca="1" si="18"/>
        <v/>
      </c>
      <c r="AS16" s="64" t="str">
        <f t="shared" ca="1" si="19"/>
        <v/>
      </c>
      <c r="AT16" s="64" t="str">
        <f t="shared" ca="1" si="20"/>
        <v/>
      </c>
      <c r="AU16" s="64" t="str">
        <f t="shared" ca="1" si="21"/>
        <v/>
      </c>
      <c r="AV16" s="64" t="str">
        <f t="shared" ca="1" si="22"/>
        <v/>
      </c>
      <c r="AW16" s="64" t="str">
        <f t="shared" ca="1" si="23"/>
        <v/>
      </c>
      <c r="AX16" s="64" t="str">
        <f t="shared" ca="1" si="24"/>
        <v/>
      </c>
      <c r="AY16" s="64" t="str">
        <f t="shared" ca="1" si="25"/>
        <v/>
      </c>
      <c r="AZ16" s="64" t="str">
        <f t="shared" ca="1" si="26"/>
        <v/>
      </c>
      <c r="BA16" s="64" t="str">
        <f t="shared" ca="1" si="27"/>
        <v/>
      </c>
      <c r="BB16" s="64" t="str">
        <f t="shared" ca="1" si="28"/>
        <v/>
      </c>
      <c r="BC16" s="64" t="str">
        <f t="shared" ca="1" si="29"/>
        <v/>
      </c>
      <c r="BD16" s="64" t="str">
        <f t="shared" ca="1" si="30"/>
        <v/>
      </c>
      <c r="BE16" s="64" t="str">
        <f t="shared" ca="1" si="31"/>
        <v/>
      </c>
      <c r="BF16" s="64" t="str">
        <f t="shared" ca="1" si="32"/>
        <v/>
      </c>
      <c r="BG16" s="42"/>
      <c r="BH16" s="47"/>
    </row>
    <row r="17" spans="1:60" s="37" customFormat="1" ht="30" customHeight="1" x14ac:dyDescent="0.2">
      <c r="A17" s="42"/>
      <c r="B17" s="48" t="str">
        <f t="shared" ca="1" si="4"/>
        <v/>
      </c>
      <c r="C17" s="68"/>
      <c r="D17" s="71" t="str">
        <f t="shared" ca="1" si="33"/>
        <v/>
      </c>
      <c r="E17" s="71" t="str">
        <f t="shared" ca="1" si="33"/>
        <v/>
      </c>
      <c r="F17" s="71" t="str">
        <f t="shared" ca="1" si="33"/>
        <v/>
      </c>
      <c r="G17" s="71" t="str">
        <f t="shared" ca="1" si="33"/>
        <v/>
      </c>
      <c r="H17" s="71" t="str">
        <f t="shared" ca="1" si="33"/>
        <v/>
      </c>
      <c r="I17" s="71" t="str">
        <f t="shared" ca="1" si="33"/>
        <v/>
      </c>
      <c r="J17" s="71" t="str">
        <f t="shared" ca="1" si="33"/>
        <v/>
      </c>
      <c r="K17" s="71" t="str">
        <f t="shared" ca="1" si="33"/>
        <v/>
      </c>
      <c r="L17" s="71" t="str">
        <f t="shared" ca="1" si="33"/>
        <v/>
      </c>
      <c r="M17" s="71" t="str">
        <f t="shared" ca="1" si="33"/>
        <v/>
      </c>
      <c r="N17" s="71" t="str">
        <f t="shared" ca="1" si="33"/>
        <v/>
      </c>
      <c r="O17" s="71" t="str">
        <f t="shared" ca="1" si="33"/>
        <v/>
      </c>
      <c r="P17" s="71" t="str">
        <f t="shared" ca="1" si="33"/>
        <v/>
      </c>
      <c r="Q17" s="71" t="str">
        <f t="shared" ca="1" si="33"/>
        <v/>
      </c>
      <c r="R17" s="71" t="str">
        <f t="shared" ca="1" si="33"/>
        <v/>
      </c>
      <c r="S17" s="71" t="str">
        <f t="shared" ca="1" si="33"/>
        <v/>
      </c>
      <c r="T17" s="71" t="str">
        <f t="shared" ca="1" si="35"/>
        <v/>
      </c>
      <c r="U17" s="71" t="str">
        <f t="shared" ca="1" si="35"/>
        <v/>
      </c>
      <c r="V17" s="71" t="str">
        <f t="shared" ca="1" si="35"/>
        <v/>
      </c>
      <c r="W17" s="71" t="str">
        <f t="shared" ca="1" si="35"/>
        <v/>
      </c>
      <c r="X17" s="71" t="str">
        <f t="shared" ca="1" si="35"/>
        <v/>
      </c>
      <c r="Y17" s="71" t="str">
        <f t="shared" ca="1" si="35"/>
        <v/>
      </c>
      <c r="Z17" s="71" t="str">
        <f t="shared" ca="1" si="35"/>
        <v/>
      </c>
      <c r="AA17" s="71" t="str">
        <f t="shared" ca="1" si="35"/>
        <v/>
      </c>
      <c r="AB17" s="71" t="str">
        <f t="shared" ca="1" si="35"/>
        <v/>
      </c>
      <c r="AC17" s="71" t="str">
        <f t="shared" ca="1" si="35"/>
        <v/>
      </c>
      <c r="AD17" s="71" t="str">
        <f t="shared" ca="1" si="35"/>
        <v/>
      </c>
      <c r="AE17" s="73"/>
      <c r="AF17" s="64" t="str">
        <f t="shared" ca="1" si="6"/>
        <v/>
      </c>
      <c r="AG17" s="64" t="str">
        <f t="shared" ca="1" si="7"/>
        <v/>
      </c>
      <c r="AH17" s="64" t="str">
        <f t="shared" ca="1" si="8"/>
        <v/>
      </c>
      <c r="AI17" s="64" t="str">
        <f t="shared" ca="1" si="9"/>
        <v/>
      </c>
      <c r="AJ17" s="64" t="str">
        <f t="shared" ca="1" si="10"/>
        <v/>
      </c>
      <c r="AK17" s="64" t="str">
        <f t="shared" ca="1" si="11"/>
        <v/>
      </c>
      <c r="AL17" s="64" t="str">
        <f t="shared" ca="1" si="12"/>
        <v/>
      </c>
      <c r="AM17" s="64" t="str">
        <f t="shared" ca="1" si="13"/>
        <v/>
      </c>
      <c r="AN17" s="64" t="str">
        <f t="shared" ca="1" si="14"/>
        <v/>
      </c>
      <c r="AO17" s="64" t="str">
        <f t="shared" ca="1" si="15"/>
        <v/>
      </c>
      <c r="AP17" s="64" t="str">
        <f t="shared" ca="1" si="16"/>
        <v/>
      </c>
      <c r="AQ17" s="64" t="str">
        <f t="shared" ca="1" si="17"/>
        <v/>
      </c>
      <c r="AR17" s="64" t="str">
        <f t="shared" ca="1" si="18"/>
        <v/>
      </c>
      <c r="AS17" s="64" t="str">
        <f t="shared" ca="1" si="19"/>
        <v/>
      </c>
      <c r="AT17" s="64" t="str">
        <f t="shared" ca="1" si="20"/>
        <v/>
      </c>
      <c r="AU17" s="64" t="str">
        <f t="shared" ca="1" si="21"/>
        <v/>
      </c>
      <c r="AV17" s="64" t="str">
        <f t="shared" ca="1" si="22"/>
        <v/>
      </c>
      <c r="AW17" s="64" t="str">
        <f t="shared" ca="1" si="23"/>
        <v/>
      </c>
      <c r="AX17" s="64" t="str">
        <f t="shared" ca="1" si="24"/>
        <v/>
      </c>
      <c r="AY17" s="64" t="str">
        <f t="shared" ca="1" si="25"/>
        <v/>
      </c>
      <c r="AZ17" s="64" t="str">
        <f t="shared" ca="1" si="26"/>
        <v/>
      </c>
      <c r="BA17" s="64" t="str">
        <f t="shared" ca="1" si="27"/>
        <v/>
      </c>
      <c r="BB17" s="64" t="str">
        <f t="shared" ca="1" si="28"/>
        <v/>
      </c>
      <c r="BC17" s="64" t="str">
        <f t="shared" ca="1" si="29"/>
        <v/>
      </c>
      <c r="BD17" s="64" t="str">
        <f t="shared" ca="1" si="30"/>
        <v/>
      </c>
      <c r="BE17" s="64" t="str">
        <f t="shared" ca="1" si="31"/>
        <v/>
      </c>
      <c r="BF17" s="64" t="str">
        <f t="shared" ca="1" si="32"/>
        <v/>
      </c>
      <c r="BG17" s="42"/>
      <c r="BH17" s="47"/>
    </row>
    <row r="18" spans="1:60" s="37" customFormat="1" ht="30" customHeight="1" x14ac:dyDescent="0.2">
      <c r="A18" s="42"/>
      <c r="B18" s="48" t="str">
        <f t="shared" ca="1" si="4"/>
        <v/>
      </c>
      <c r="C18" s="68"/>
      <c r="D18" s="71" t="str">
        <f t="shared" ca="1" si="33"/>
        <v/>
      </c>
      <c r="E18" s="71" t="str">
        <f t="shared" ca="1" si="33"/>
        <v/>
      </c>
      <c r="F18" s="71" t="str">
        <f t="shared" ca="1" si="33"/>
        <v/>
      </c>
      <c r="G18" s="71" t="str">
        <f t="shared" ca="1" si="33"/>
        <v/>
      </c>
      <c r="H18" s="71" t="str">
        <f t="shared" ca="1" si="33"/>
        <v/>
      </c>
      <c r="I18" s="71" t="str">
        <f t="shared" ca="1" si="33"/>
        <v/>
      </c>
      <c r="J18" s="71" t="str">
        <f t="shared" ca="1" si="33"/>
        <v/>
      </c>
      <c r="K18" s="71" t="str">
        <f t="shared" ca="1" si="33"/>
        <v/>
      </c>
      <c r="L18" s="71" t="str">
        <f t="shared" ca="1" si="33"/>
        <v/>
      </c>
      <c r="M18" s="71" t="str">
        <f t="shared" ca="1" si="33"/>
        <v/>
      </c>
      <c r="N18" s="71" t="str">
        <f t="shared" ca="1" si="33"/>
        <v/>
      </c>
      <c r="O18" s="71" t="str">
        <f t="shared" ca="1" si="33"/>
        <v/>
      </c>
      <c r="P18" s="71" t="str">
        <f t="shared" ca="1" si="33"/>
        <v/>
      </c>
      <c r="Q18" s="71" t="str">
        <f t="shared" ca="1" si="33"/>
        <v/>
      </c>
      <c r="R18" s="71" t="str">
        <f t="shared" ca="1" si="33"/>
        <v/>
      </c>
      <c r="S18" s="71" t="str">
        <f t="shared" ca="1" si="33"/>
        <v/>
      </c>
      <c r="T18" s="71" t="str">
        <f t="shared" ca="1" si="35"/>
        <v/>
      </c>
      <c r="U18" s="71" t="str">
        <f t="shared" ca="1" si="35"/>
        <v/>
      </c>
      <c r="V18" s="71" t="str">
        <f t="shared" ca="1" si="35"/>
        <v/>
      </c>
      <c r="W18" s="71" t="str">
        <f t="shared" ca="1" si="35"/>
        <v/>
      </c>
      <c r="X18" s="71" t="str">
        <f t="shared" ca="1" si="35"/>
        <v/>
      </c>
      <c r="Y18" s="71" t="str">
        <f t="shared" ca="1" si="35"/>
        <v/>
      </c>
      <c r="Z18" s="71" t="str">
        <f t="shared" ca="1" si="35"/>
        <v/>
      </c>
      <c r="AA18" s="71" t="str">
        <f t="shared" ca="1" si="35"/>
        <v/>
      </c>
      <c r="AB18" s="71" t="str">
        <f t="shared" ca="1" si="35"/>
        <v/>
      </c>
      <c r="AC18" s="71" t="str">
        <f t="shared" ca="1" si="35"/>
        <v/>
      </c>
      <c r="AD18" s="71" t="str">
        <f t="shared" ca="1" si="35"/>
        <v/>
      </c>
      <c r="AE18" s="73"/>
      <c r="AF18" s="64" t="str">
        <f t="shared" ca="1" si="6"/>
        <v/>
      </c>
      <c r="AG18" s="64" t="str">
        <f t="shared" ca="1" si="7"/>
        <v/>
      </c>
      <c r="AH18" s="64" t="str">
        <f t="shared" ca="1" si="8"/>
        <v/>
      </c>
      <c r="AI18" s="64" t="str">
        <f t="shared" ca="1" si="9"/>
        <v/>
      </c>
      <c r="AJ18" s="64" t="str">
        <f t="shared" ca="1" si="10"/>
        <v/>
      </c>
      <c r="AK18" s="64" t="str">
        <f t="shared" ca="1" si="11"/>
        <v/>
      </c>
      <c r="AL18" s="64" t="str">
        <f t="shared" ca="1" si="12"/>
        <v/>
      </c>
      <c r="AM18" s="64" t="str">
        <f t="shared" ca="1" si="13"/>
        <v/>
      </c>
      <c r="AN18" s="64" t="str">
        <f t="shared" ca="1" si="14"/>
        <v/>
      </c>
      <c r="AO18" s="64" t="str">
        <f t="shared" ca="1" si="15"/>
        <v/>
      </c>
      <c r="AP18" s="64" t="str">
        <f t="shared" ca="1" si="16"/>
        <v/>
      </c>
      <c r="AQ18" s="64" t="str">
        <f t="shared" ca="1" si="17"/>
        <v/>
      </c>
      <c r="AR18" s="64" t="str">
        <f t="shared" ca="1" si="18"/>
        <v/>
      </c>
      <c r="AS18" s="64" t="str">
        <f t="shared" ca="1" si="19"/>
        <v/>
      </c>
      <c r="AT18" s="64" t="str">
        <f t="shared" ca="1" si="20"/>
        <v/>
      </c>
      <c r="AU18" s="64" t="str">
        <f t="shared" ca="1" si="21"/>
        <v/>
      </c>
      <c r="AV18" s="64" t="str">
        <f t="shared" ca="1" si="22"/>
        <v/>
      </c>
      <c r="AW18" s="64" t="str">
        <f t="shared" ca="1" si="23"/>
        <v/>
      </c>
      <c r="AX18" s="64" t="str">
        <f t="shared" ca="1" si="24"/>
        <v/>
      </c>
      <c r="AY18" s="64" t="str">
        <f t="shared" ca="1" si="25"/>
        <v/>
      </c>
      <c r="AZ18" s="64" t="str">
        <f t="shared" ca="1" si="26"/>
        <v/>
      </c>
      <c r="BA18" s="64" t="str">
        <f t="shared" ca="1" si="27"/>
        <v/>
      </c>
      <c r="BB18" s="64" t="str">
        <f t="shared" ca="1" si="28"/>
        <v/>
      </c>
      <c r="BC18" s="64" t="str">
        <f t="shared" ca="1" si="29"/>
        <v/>
      </c>
      <c r="BD18" s="64" t="str">
        <f t="shared" ca="1" si="30"/>
        <v/>
      </c>
      <c r="BE18" s="64" t="str">
        <f t="shared" ca="1" si="31"/>
        <v/>
      </c>
      <c r="BF18" s="64" t="str">
        <f t="shared" ca="1" si="32"/>
        <v/>
      </c>
      <c r="BG18" s="42"/>
      <c r="BH18" s="47"/>
    </row>
    <row r="19" spans="1:60" s="37" customFormat="1" ht="30" customHeight="1" x14ac:dyDescent="0.2">
      <c r="A19" s="42"/>
      <c r="B19" s="48" t="str">
        <f t="shared" ca="1" si="4"/>
        <v/>
      </c>
      <c r="C19" s="68"/>
      <c r="D19" s="71" t="str">
        <f t="shared" ca="1" si="33"/>
        <v/>
      </c>
      <c r="E19" s="71" t="str">
        <f t="shared" ca="1" si="33"/>
        <v/>
      </c>
      <c r="F19" s="71" t="str">
        <f t="shared" ca="1" si="33"/>
        <v/>
      </c>
      <c r="G19" s="71" t="str">
        <f t="shared" ca="1" si="33"/>
        <v/>
      </c>
      <c r="H19" s="71" t="str">
        <f t="shared" ca="1" si="33"/>
        <v/>
      </c>
      <c r="I19" s="71" t="str">
        <f t="shared" ca="1" si="33"/>
        <v/>
      </c>
      <c r="J19" s="71" t="str">
        <f t="shared" ca="1" si="33"/>
        <v/>
      </c>
      <c r="K19" s="71" t="str">
        <f t="shared" ca="1" si="33"/>
        <v/>
      </c>
      <c r="L19" s="71" t="str">
        <f t="shared" ca="1" si="33"/>
        <v/>
      </c>
      <c r="M19" s="71" t="str">
        <f t="shared" ca="1" si="33"/>
        <v/>
      </c>
      <c r="N19" s="71" t="str">
        <f t="shared" ca="1" si="33"/>
        <v/>
      </c>
      <c r="O19" s="71" t="str">
        <f t="shared" ca="1" si="33"/>
        <v/>
      </c>
      <c r="P19" s="71" t="str">
        <f t="shared" ca="1" si="33"/>
        <v/>
      </c>
      <c r="Q19" s="71" t="str">
        <f t="shared" ca="1" si="33"/>
        <v/>
      </c>
      <c r="R19" s="71" t="str">
        <f t="shared" ca="1" si="33"/>
        <v/>
      </c>
      <c r="S19" s="71" t="str">
        <f t="shared" ca="1" si="33"/>
        <v/>
      </c>
      <c r="T19" s="71" t="str">
        <f t="shared" ca="1" si="35"/>
        <v/>
      </c>
      <c r="U19" s="71" t="str">
        <f t="shared" ca="1" si="35"/>
        <v/>
      </c>
      <c r="V19" s="71" t="str">
        <f t="shared" ca="1" si="35"/>
        <v/>
      </c>
      <c r="W19" s="71" t="str">
        <f t="shared" ca="1" si="35"/>
        <v/>
      </c>
      <c r="X19" s="71" t="str">
        <f t="shared" ca="1" si="35"/>
        <v/>
      </c>
      <c r="Y19" s="71" t="str">
        <f t="shared" ca="1" si="35"/>
        <v/>
      </c>
      <c r="Z19" s="71" t="str">
        <f t="shared" ca="1" si="35"/>
        <v/>
      </c>
      <c r="AA19" s="71" t="str">
        <f t="shared" ca="1" si="35"/>
        <v/>
      </c>
      <c r="AB19" s="71" t="str">
        <f t="shared" ca="1" si="35"/>
        <v/>
      </c>
      <c r="AC19" s="71" t="str">
        <f t="shared" ca="1" si="35"/>
        <v/>
      </c>
      <c r="AD19" s="71" t="str">
        <f t="shared" ca="1" si="35"/>
        <v/>
      </c>
      <c r="AE19" s="73"/>
      <c r="AF19" s="64" t="str">
        <f t="shared" ca="1" si="6"/>
        <v/>
      </c>
      <c r="AG19" s="64" t="str">
        <f t="shared" ca="1" si="7"/>
        <v/>
      </c>
      <c r="AH19" s="64" t="str">
        <f t="shared" ca="1" si="8"/>
        <v/>
      </c>
      <c r="AI19" s="64" t="str">
        <f t="shared" ca="1" si="9"/>
        <v/>
      </c>
      <c r="AJ19" s="64" t="str">
        <f t="shared" ca="1" si="10"/>
        <v/>
      </c>
      <c r="AK19" s="64" t="str">
        <f t="shared" ca="1" si="11"/>
        <v/>
      </c>
      <c r="AL19" s="64" t="str">
        <f t="shared" ca="1" si="12"/>
        <v/>
      </c>
      <c r="AM19" s="64" t="str">
        <f t="shared" ca="1" si="13"/>
        <v/>
      </c>
      <c r="AN19" s="64" t="str">
        <f t="shared" ca="1" si="14"/>
        <v/>
      </c>
      <c r="AO19" s="64" t="str">
        <f t="shared" ca="1" si="15"/>
        <v/>
      </c>
      <c r="AP19" s="64" t="str">
        <f t="shared" ca="1" si="16"/>
        <v/>
      </c>
      <c r="AQ19" s="64" t="str">
        <f t="shared" ca="1" si="17"/>
        <v/>
      </c>
      <c r="AR19" s="64" t="str">
        <f t="shared" ca="1" si="18"/>
        <v/>
      </c>
      <c r="AS19" s="64" t="str">
        <f t="shared" ca="1" si="19"/>
        <v/>
      </c>
      <c r="AT19" s="64" t="str">
        <f t="shared" ca="1" si="20"/>
        <v/>
      </c>
      <c r="AU19" s="64" t="str">
        <f t="shared" ca="1" si="21"/>
        <v/>
      </c>
      <c r="AV19" s="64" t="str">
        <f t="shared" ca="1" si="22"/>
        <v/>
      </c>
      <c r="AW19" s="64" t="str">
        <f t="shared" ca="1" si="23"/>
        <v/>
      </c>
      <c r="AX19" s="64" t="str">
        <f t="shared" ca="1" si="24"/>
        <v/>
      </c>
      <c r="AY19" s="64" t="str">
        <f t="shared" ca="1" si="25"/>
        <v/>
      </c>
      <c r="AZ19" s="64" t="str">
        <f t="shared" ca="1" si="26"/>
        <v/>
      </c>
      <c r="BA19" s="64" t="str">
        <f t="shared" ca="1" si="27"/>
        <v/>
      </c>
      <c r="BB19" s="64" t="str">
        <f t="shared" ca="1" si="28"/>
        <v/>
      </c>
      <c r="BC19" s="64" t="str">
        <f t="shared" ca="1" si="29"/>
        <v/>
      </c>
      <c r="BD19" s="64" t="str">
        <f t="shared" ca="1" si="30"/>
        <v/>
      </c>
      <c r="BE19" s="64" t="str">
        <f t="shared" ca="1" si="31"/>
        <v/>
      </c>
      <c r="BF19" s="64" t="str">
        <f t="shared" ca="1" si="32"/>
        <v/>
      </c>
      <c r="BG19" s="42"/>
      <c r="BH19" s="47"/>
    </row>
    <row r="20" spans="1:60" s="37" customFormat="1" ht="30" customHeight="1" x14ac:dyDescent="0.2">
      <c r="A20" s="42"/>
      <c r="B20" s="48" t="str">
        <f t="shared" ca="1" si="4"/>
        <v/>
      </c>
      <c r="C20" s="68"/>
      <c r="D20" s="71" t="str">
        <f t="shared" ca="1" si="33"/>
        <v/>
      </c>
      <c r="E20" s="71" t="str">
        <f t="shared" ca="1" si="33"/>
        <v/>
      </c>
      <c r="F20" s="71" t="str">
        <f t="shared" ca="1" si="33"/>
        <v/>
      </c>
      <c r="G20" s="71" t="str">
        <f t="shared" ca="1" si="33"/>
        <v/>
      </c>
      <c r="H20" s="71" t="str">
        <f t="shared" ca="1" si="33"/>
        <v/>
      </c>
      <c r="I20" s="71" t="str">
        <f t="shared" ca="1" si="33"/>
        <v/>
      </c>
      <c r="J20" s="71" t="str">
        <f t="shared" ca="1" si="33"/>
        <v/>
      </c>
      <c r="K20" s="71" t="str">
        <f t="shared" ca="1" si="33"/>
        <v/>
      </c>
      <c r="L20" s="71" t="str">
        <f t="shared" ca="1" si="33"/>
        <v/>
      </c>
      <c r="M20" s="71" t="str">
        <f t="shared" ca="1" si="33"/>
        <v/>
      </c>
      <c r="N20" s="71" t="str">
        <f t="shared" ca="1" si="33"/>
        <v/>
      </c>
      <c r="O20" s="71" t="str">
        <f t="shared" ca="1" si="33"/>
        <v/>
      </c>
      <c r="P20" s="71" t="str">
        <f t="shared" ca="1" si="33"/>
        <v/>
      </c>
      <c r="Q20" s="71" t="str">
        <f t="shared" ca="1" si="33"/>
        <v/>
      </c>
      <c r="R20" s="71" t="str">
        <f t="shared" ca="1" si="33"/>
        <v/>
      </c>
      <c r="S20" s="71" t="str">
        <f t="shared" ca="1" si="33"/>
        <v/>
      </c>
      <c r="T20" s="71" t="str">
        <f t="shared" ca="1" si="35"/>
        <v/>
      </c>
      <c r="U20" s="71" t="str">
        <f t="shared" ca="1" si="35"/>
        <v/>
      </c>
      <c r="V20" s="71" t="str">
        <f t="shared" ca="1" si="35"/>
        <v/>
      </c>
      <c r="W20" s="71" t="str">
        <f t="shared" ca="1" si="35"/>
        <v/>
      </c>
      <c r="X20" s="71" t="str">
        <f t="shared" ca="1" si="35"/>
        <v/>
      </c>
      <c r="Y20" s="71" t="str">
        <f t="shared" ca="1" si="35"/>
        <v/>
      </c>
      <c r="Z20" s="71" t="str">
        <f t="shared" ca="1" si="35"/>
        <v/>
      </c>
      <c r="AA20" s="71" t="str">
        <f t="shared" ca="1" si="35"/>
        <v/>
      </c>
      <c r="AB20" s="71" t="str">
        <f t="shared" ca="1" si="35"/>
        <v/>
      </c>
      <c r="AC20" s="71" t="str">
        <f t="shared" ca="1" si="35"/>
        <v/>
      </c>
      <c r="AD20" s="71" t="str">
        <f t="shared" ca="1" si="35"/>
        <v/>
      </c>
      <c r="AE20" s="73"/>
      <c r="AF20" s="64" t="str">
        <f t="shared" ca="1" si="6"/>
        <v/>
      </c>
      <c r="AG20" s="64" t="str">
        <f t="shared" ca="1" si="7"/>
        <v/>
      </c>
      <c r="AH20" s="64" t="str">
        <f t="shared" ca="1" si="8"/>
        <v/>
      </c>
      <c r="AI20" s="64" t="str">
        <f t="shared" ca="1" si="9"/>
        <v/>
      </c>
      <c r="AJ20" s="64" t="str">
        <f t="shared" ca="1" si="10"/>
        <v/>
      </c>
      <c r="AK20" s="64" t="str">
        <f t="shared" ca="1" si="11"/>
        <v/>
      </c>
      <c r="AL20" s="64" t="str">
        <f t="shared" ca="1" si="12"/>
        <v/>
      </c>
      <c r="AM20" s="64" t="str">
        <f t="shared" ca="1" si="13"/>
        <v/>
      </c>
      <c r="AN20" s="64" t="str">
        <f t="shared" ca="1" si="14"/>
        <v/>
      </c>
      <c r="AO20" s="64" t="str">
        <f t="shared" ca="1" si="15"/>
        <v/>
      </c>
      <c r="AP20" s="64" t="str">
        <f t="shared" ca="1" si="16"/>
        <v/>
      </c>
      <c r="AQ20" s="64" t="str">
        <f t="shared" ca="1" si="17"/>
        <v/>
      </c>
      <c r="AR20" s="64" t="str">
        <f t="shared" ca="1" si="18"/>
        <v/>
      </c>
      <c r="AS20" s="64" t="str">
        <f t="shared" ca="1" si="19"/>
        <v/>
      </c>
      <c r="AT20" s="64" t="str">
        <f t="shared" ca="1" si="20"/>
        <v/>
      </c>
      <c r="AU20" s="64" t="str">
        <f t="shared" ca="1" si="21"/>
        <v/>
      </c>
      <c r="AV20" s="64" t="str">
        <f t="shared" ca="1" si="22"/>
        <v/>
      </c>
      <c r="AW20" s="64" t="str">
        <f t="shared" ca="1" si="23"/>
        <v/>
      </c>
      <c r="AX20" s="64" t="str">
        <f t="shared" ca="1" si="24"/>
        <v/>
      </c>
      <c r="AY20" s="64" t="str">
        <f t="shared" ca="1" si="25"/>
        <v/>
      </c>
      <c r="AZ20" s="64" t="str">
        <f t="shared" ca="1" si="26"/>
        <v/>
      </c>
      <c r="BA20" s="64" t="str">
        <f t="shared" ca="1" si="27"/>
        <v/>
      </c>
      <c r="BB20" s="64" t="str">
        <f t="shared" ca="1" si="28"/>
        <v/>
      </c>
      <c r="BC20" s="64" t="str">
        <f t="shared" ca="1" si="29"/>
        <v/>
      </c>
      <c r="BD20" s="64" t="str">
        <f t="shared" ca="1" si="30"/>
        <v/>
      </c>
      <c r="BE20" s="64" t="str">
        <f t="shared" ca="1" si="31"/>
        <v/>
      </c>
      <c r="BF20" s="64" t="str">
        <f t="shared" ca="1" si="32"/>
        <v/>
      </c>
      <c r="BG20" s="42"/>
      <c r="BH20" s="47"/>
    </row>
    <row r="21" spans="1:60" s="37" customFormat="1" ht="30" customHeight="1" x14ac:dyDescent="0.2">
      <c r="A21" s="42"/>
      <c r="B21" s="48" t="str">
        <f t="shared" ca="1" si="4"/>
        <v/>
      </c>
      <c r="C21" s="68"/>
      <c r="D21" s="71" t="str">
        <f t="shared" ca="1" si="33"/>
        <v/>
      </c>
      <c r="E21" s="71" t="str">
        <f t="shared" ca="1" si="33"/>
        <v/>
      </c>
      <c r="F21" s="71" t="str">
        <f t="shared" ca="1" si="33"/>
        <v/>
      </c>
      <c r="G21" s="71" t="str">
        <f t="shared" ca="1" si="33"/>
        <v/>
      </c>
      <c r="H21" s="71" t="str">
        <f t="shared" ca="1" si="33"/>
        <v/>
      </c>
      <c r="I21" s="71" t="str">
        <f t="shared" ca="1" si="33"/>
        <v/>
      </c>
      <c r="J21" s="71" t="str">
        <f t="shared" ca="1" si="33"/>
        <v/>
      </c>
      <c r="K21" s="71" t="str">
        <f t="shared" ca="1" si="33"/>
        <v/>
      </c>
      <c r="L21" s="71" t="str">
        <f t="shared" ca="1" si="33"/>
        <v/>
      </c>
      <c r="M21" s="71" t="str">
        <f t="shared" ca="1" si="33"/>
        <v/>
      </c>
      <c r="N21" s="71" t="str">
        <f t="shared" ca="1" si="33"/>
        <v/>
      </c>
      <c r="O21" s="71" t="str">
        <f t="shared" ca="1" si="33"/>
        <v/>
      </c>
      <c r="P21" s="71" t="str">
        <f t="shared" ca="1" si="33"/>
        <v/>
      </c>
      <c r="Q21" s="71" t="str">
        <f t="shared" ca="1" si="33"/>
        <v/>
      </c>
      <c r="R21" s="71" t="str">
        <f t="shared" ca="1" si="33"/>
        <v/>
      </c>
      <c r="S21" s="71" t="str">
        <f t="shared" ca="1" si="33"/>
        <v/>
      </c>
      <c r="T21" s="71" t="str">
        <f t="shared" ca="1" si="35"/>
        <v/>
      </c>
      <c r="U21" s="71" t="str">
        <f t="shared" ca="1" si="35"/>
        <v/>
      </c>
      <c r="V21" s="71" t="str">
        <f t="shared" ca="1" si="35"/>
        <v/>
      </c>
      <c r="W21" s="71" t="str">
        <f t="shared" ca="1" si="35"/>
        <v/>
      </c>
      <c r="X21" s="71" t="str">
        <f t="shared" ca="1" si="35"/>
        <v/>
      </c>
      <c r="Y21" s="71" t="str">
        <f t="shared" ca="1" si="35"/>
        <v/>
      </c>
      <c r="Z21" s="71" t="str">
        <f t="shared" ca="1" si="35"/>
        <v/>
      </c>
      <c r="AA21" s="71" t="str">
        <f t="shared" ca="1" si="35"/>
        <v/>
      </c>
      <c r="AB21" s="71" t="str">
        <f t="shared" ca="1" si="35"/>
        <v/>
      </c>
      <c r="AC21" s="71" t="str">
        <f t="shared" ca="1" si="35"/>
        <v/>
      </c>
      <c r="AD21" s="71" t="str">
        <f t="shared" ca="1" si="35"/>
        <v/>
      </c>
      <c r="AE21" s="73"/>
      <c r="AF21" s="64" t="str">
        <f t="shared" ca="1" si="6"/>
        <v/>
      </c>
      <c r="AG21" s="64" t="str">
        <f t="shared" ca="1" si="7"/>
        <v/>
      </c>
      <c r="AH21" s="64" t="str">
        <f t="shared" ca="1" si="8"/>
        <v/>
      </c>
      <c r="AI21" s="64" t="str">
        <f t="shared" ca="1" si="9"/>
        <v/>
      </c>
      <c r="AJ21" s="64" t="str">
        <f t="shared" ca="1" si="10"/>
        <v/>
      </c>
      <c r="AK21" s="64" t="str">
        <f t="shared" ca="1" si="11"/>
        <v/>
      </c>
      <c r="AL21" s="64" t="str">
        <f t="shared" ca="1" si="12"/>
        <v/>
      </c>
      <c r="AM21" s="64" t="str">
        <f t="shared" ca="1" si="13"/>
        <v/>
      </c>
      <c r="AN21" s="64" t="str">
        <f t="shared" ca="1" si="14"/>
        <v/>
      </c>
      <c r="AO21" s="64" t="str">
        <f t="shared" ca="1" si="15"/>
        <v/>
      </c>
      <c r="AP21" s="64" t="str">
        <f t="shared" ca="1" si="16"/>
        <v/>
      </c>
      <c r="AQ21" s="64" t="str">
        <f t="shared" ca="1" si="17"/>
        <v/>
      </c>
      <c r="AR21" s="64" t="str">
        <f t="shared" ca="1" si="18"/>
        <v/>
      </c>
      <c r="AS21" s="64" t="str">
        <f t="shared" ca="1" si="19"/>
        <v/>
      </c>
      <c r="AT21" s="64" t="str">
        <f t="shared" ca="1" si="20"/>
        <v/>
      </c>
      <c r="AU21" s="64" t="str">
        <f t="shared" ca="1" si="21"/>
        <v/>
      </c>
      <c r="AV21" s="64" t="str">
        <f t="shared" ca="1" si="22"/>
        <v/>
      </c>
      <c r="AW21" s="64" t="str">
        <f t="shared" ca="1" si="23"/>
        <v/>
      </c>
      <c r="AX21" s="64" t="str">
        <f t="shared" ca="1" si="24"/>
        <v/>
      </c>
      <c r="AY21" s="64" t="str">
        <f t="shared" ca="1" si="25"/>
        <v/>
      </c>
      <c r="AZ21" s="64" t="str">
        <f t="shared" ca="1" si="26"/>
        <v/>
      </c>
      <c r="BA21" s="64" t="str">
        <f t="shared" ca="1" si="27"/>
        <v/>
      </c>
      <c r="BB21" s="64" t="str">
        <f t="shared" ca="1" si="28"/>
        <v/>
      </c>
      <c r="BC21" s="64" t="str">
        <f t="shared" ca="1" si="29"/>
        <v/>
      </c>
      <c r="BD21" s="64" t="str">
        <f t="shared" ca="1" si="30"/>
        <v/>
      </c>
      <c r="BE21" s="64" t="str">
        <f t="shared" ca="1" si="31"/>
        <v/>
      </c>
      <c r="BF21" s="64" t="str">
        <f t="shared" ca="1" si="32"/>
        <v/>
      </c>
      <c r="BG21" s="42"/>
      <c r="BH21" s="47"/>
    </row>
    <row r="22" spans="1:60" s="37" customFormat="1" ht="30" customHeight="1" x14ac:dyDescent="0.2">
      <c r="A22" s="42"/>
      <c r="B22" s="48" t="str">
        <f t="shared" ca="1" si="4"/>
        <v/>
      </c>
      <c r="C22" s="68"/>
      <c r="D22" s="71" t="str">
        <f t="shared" ca="1" si="33"/>
        <v/>
      </c>
      <c r="E22" s="71" t="str">
        <f t="shared" ca="1" si="33"/>
        <v/>
      </c>
      <c r="F22" s="71" t="str">
        <f t="shared" ca="1" si="33"/>
        <v/>
      </c>
      <c r="G22" s="71" t="str">
        <f t="shared" ca="1" si="33"/>
        <v/>
      </c>
      <c r="H22" s="71" t="str">
        <f t="shared" ca="1" si="33"/>
        <v/>
      </c>
      <c r="I22" s="71" t="str">
        <f t="shared" ca="1" si="33"/>
        <v/>
      </c>
      <c r="J22" s="71" t="str">
        <f t="shared" ca="1" si="33"/>
        <v/>
      </c>
      <c r="K22" s="71" t="str">
        <f t="shared" ca="1" si="33"/>
        <v/>
      </c>
      <c r="L22" s="71" t="str">
        <f t="shared" ca="1" si="33"/>
        <v/>
      </c>
      <c r="M22" s="71" t="str">
        <f t="shared" ca="1" si="33"/>
        <v/>
      </c>
      <c r="N22" s="71" t="str">
        <f t="shared" ca="1" si="33"/>
        <v/>
      </c>
      <c r="O22" s="71" t="str">
        <f t="shared" ca="1" si="33"/>
        <v/>
      </c>
      <c r="P22" s="71" t="str">
        <f t="shared" ca="1" si="33"/>
        <v/>
      </c>
      <c r="Q22" s="71" t="str">
        <f t="shared" ca="1" si="33"/>
        <v/>
      </c>
      <c r="R22" s="71" t="str">
        <f t="shared" ca="1" si="33"/>
        <v/>
      </c>
      <c r="S22" s="71" t="str">
        <f t="shared" ca="1" si="33"/>
        <v/>
      </c>
      <c r="T22" s="71" t="str">
        <f t="shared" ca="1" si="35"/>
        <v/>
      </c>
      <c r="U22" s="71" t="str">
        <f t="shared" ca="1" si="35"/>
        <v/>
      </c>
      <c r="V22" s="71" t="str">
        <f t="shared" ca="1" si="35"/>
        <v/>
      </c>
      <c r="W22" s="71" t="str">
        <f t="shared" ca="1" si="35"/>
        <v/>
      </c>
      <c r="X22" s="71" t="str">
        <f t="shared" ca="1" si="35"/>
        <v/>
      </c>
      <c r="Y22" s="71" t="str">
        <f t="shared" ca="1" si="35"/>
        <v/>
      </c>
      <c r="Z22" s="71" t="str">
        <f t="shared" ca="1" si="35"/>
        <v/>
      </c>
      <c r="AA22" s="71" t="str">
        <f t="shared" ca="1" si="35"/>
        <v/>
      </c>
      <c r="AB22" s="71" t="str">
        <f t="shared" ca="1" si="35"/>
        <v/>
      </c>
      <c r="AC22" s="71" t="str">
        <f t="shared" ca="1" si="35"/>
        <v/>
      </c>
      <c r="AD22" s="71" t="str">
        <f t="shared" ca="1" si="35"/>
        <v/>
      </c>
      <c r="AE22" s="73"/>
      <c r="AF22" s="64" t="str">
        <f t="shared" ca="1" si="6"/>
        <v/>
      </c>
      <c r="AG22" s="64" t="str">
        <f t="shared" ca="1" si="7"/>
        <v/>
      </c>
      <c r="AH22" s="64" t="str">
        <f t="shared" ca="1" si="8"/>
        <v/>
      </c>
      <c r="AI22" s="64" t="str">
        <f t="shared" ca="1" si="9"/>
        <v/>
      </c>
      <c r="AJ22" s="64" t="str">
        <f t="shared" ca="1" si="10"/>
        <v/>
      </c>
      <c r="AK22" s="64" t="str">
        <f t="shared" ca="1" si="11"/>
        <v/>
      </c>
      <c r="AL22" s="64" t="str">
        <f t="shared" ca="1" si="12"/>
        <v/>
      </c>
      <c r="AM22" s="64" t="str">
        <f t="shared" ca="1" si="13"/>
        <v/>
      </c>
      <c r="AN22" s="64" t="str">
        <f t="shared" ca="1" si="14"/>
        <v/>
      </c>
      <c r="AO22" s="64" t="str">
        <f t="shared" ca="1" si="15"/>
        <v/>
      </c>
      <c r="AP22" s="64" t="str">
        <f t="shared" ca="1" si="16"/>
        <v/>
      </c>
      <c r="AQ22" s="64" t="str">
        <f t="shared" ca="1" si="17"/>
        <v/>
      </c>
      <c r="AR22" s="64" t="str">
        <f t="shared" ca="1" si="18"/>
        <v/>
      </c>
      <c r="AS22" s="64" t="str">
        <f t="shared" ca="1" si="19"/>
        <v/>
      </c>
      <c r="AT22" s="64" t="str">
        <f t="shared" ca="1" si="20"/>
        <v/>
      </c>
      <c r="AU22" s="64" t="str">
        <f t="shared" ca="1" si="21"/>
        <v/>
      </c>
      <c r="AV22" s="64" t="str">
        <f t="shared" ca="1" si="22"/>
        <v/>
      </c>
      <c r="AW22" s="64" t="str">
        <f t="shared" ca="1" si="23"/>
        <v/>
      </c>
      <c r="AX22" s="64" t="str">
        <f t="shared" ca="1" si="24"/>
        <v/>
      </c>
      <c r="AY22" s="64" t="str">
        <f t="shared" ca="1" si="25"/>
        <v/>
      </c>
      <c r="AZ22" s="64" t="str">
        <f t="shared" ca="1" si="26"/>
        <v/>
      </c>
      <c r="BA22" s="64" t="str">
        <f t="shared" ca="1" si="27"/>
        <v/>
      </c>
      <c r="BB22" s="64" t="str">
        <f t="shared" ca="1" si="28"/>
        <v/>
      </c>
      <c r="BC22" s="64" t="str">
        <f t="shared" ca="1" si="29"/>
        <v/>
      </c>
      <c r="BD22" s="64" t="str">
        <f t="shared" ca="1" si="30"/>
        <v/>
      </c>
      <c r="BE22" s="64" t="str">
        <f t="shared" ca="1" si="31"/>
        <v/>
      </c>
      <c r="BF22" s="64" t="str">
        <f t="shared" ca="1" si="32"/>
        <v/>
      </c>
      <c r="BG22" s="42"/>
      <c r="BH22" s="47"/>
    </row>
    <row r="23" spans="1:60" s="37" customFormat="1" ht="30" customHeight="1" x14ac:dyDescent="0.2">
      <c r="A23" s="42"/>
      <c r="B23" s="48" t="str">
        <f t="shared" ca="1" si="4"/>
        <v/>
      </c>
      <c r="C23" s="68"/>
      <c r="D23" s="71" t="str">
        <f t="shared" ca="1" si="33"/>
        <v/>
      </c>
      <c r="E23" s="71" t="str">
        <f t="shared" ca="1" si="33"/>
        <v/>
      </c>
      <c r="F23" s="71" t="str">
        <f t="shared" ca="1" si="33"/>
        <v/>
      </c>
      <c r="G23" s="71" t="str">
        <f t="shared" ca="1" si="33"/>
        <v/>
      </c>
      <c r="H23" s="71" t="str">
        <f t="shared" ca="1" si="33"/>
        <v/>
      </c>
      <c r="I23" s="71" t="str">
        <f t="shared" ca="1" si="33"/>
        <v/>
      </c>
      <c r="J23" s="71" t="str">
        <f t="shared" ca="1" si="33"/>
        <v/>
      </c>
      <c r="K23" s="71" t="str">
        <f t="shared" ca="1" si="33"/>
        <v/>
      </c>
      <c r="L23" s="71" t="str">
        <f t="shared" ca="1" si="33"/>
        <v/>
      </c>
      <c r="M23" s="71" t="str">
        <f t="shared" ca="1" si="33"/>
        <v/>
      </c>
      <c r="N23" s="71" t="str">
        <f t="shared" ca="1" si="33"/>
        <v/>
      </c>
      <c r="O23" s="71" t="str">
        <f t="shared" ca="1" si="33"/>
        <v/>
      </c>
      <c r="P23" s="71" t="str">
        <f t="shared" ca="1" si="33"/>
        <v/>
      </c>
      <c r="Q23" s="71" t="str">
        <f t="shared" ca="1" si="33"/>
        <v/>
      </c>
      <c r="R23" s="71" t="str">
        <f t="shared" ca="1" si="33"/>
        <v/>
      </c>
      <c r="S23" s="71" t="str">
        <f t="shared" ca="1" si="33"/>
        <v/>
      </c>
      <c r="T23" s="71" t="str">
        <f t="shared" ca="1" si="35"/>
        <v/>
      </c>
      <c r="U23" s="71" t="str">
        <f t="shared" ca="1" si="35"/>
        <v/>
      </c>
      <c r="V23" s="71" t="str">
        <f t="shared" ca="1" si="35"/>
        <v/>
      </c>
      <c r="W23" s="71" t="str">
        <f t="shared" ca="1" si="35"/>
        <v/>
      </c>
      <c r="X23" s="71" t="str">
        <f t="shared" ca="1" si="35"/>
        <v/>
      </c>
      <c r="Y23" s="71" t="str">
        <f t="shared" ca="1" si="35"/>
        <v/>
      </c>
      <c r="Z23" s="71" t="str">
        <f t="shared" ca="1" si="35"/>
        <v/>
      </c>
      <c r="AA23" s="71" t="str">
        <f t="shared" ca="1" si="35"/>
        <v/>
      </c>
      <c r="AB23" s="71" t="str">
        <f t="shared" ca="1" si="35"/>
        <v/>
      </c>
      <c r="AC23" s="71" t="str">
        <f t="shared" ca="1" si="35"/>
        <v/>
      </c>
      <c r="AD23" s="71" t="str">
        <f t="shared" ca="1" si="35"/>
        <v/>
      </c>
      <c r="AE23" s="73"/>
      <c r="AF23" s="64" t="str">
        <f t="shared" ca="1" si="6"/>
        <v/>
      </c>
      <c r="AG23" s="64" t="str">
        <f t="shared" ca="1" si="7"/>
        <v/>
      </c>
      <c r="AH23" s="64" t="str">
        <f t="shared" ca="1" si="8"/>
        <v/>
      </c>
      <c r="AI23" s="64" t="str">
        <f t="shared" ca="1" si="9"/>
        <v/>
      </c>
      <c r="AJ23" s="64" t="str">
        <f t="shared" ca="1" si="10"/>
        <v/>
      </c>
      <c r="AK23" s="64" t="str">
        <f t="shared" ca="1" si="11"/>
        <v/>
      </c>
      <c r="AL23" s="64" t="str">
        <f t="shared" ca="1" si="12"/>
        <v/>
      </c>
      <c r="AM23" s="64" t="str">
        <f t="shared" ca="1" si="13"/>
        <v/>
      </c>
      <c r="AN23" s="64" t="str">
        <f t="shared" ca="1" si="14"/>
        <v/>
      </c>
      <c r="AO23" s="64" t="str">
        <f t="shared" ca="1" si="15"/>
        <v/>
      </c>
      <c r="AP23" s="64" t="str">
        <f t="shared" ca="1" si="16"/>
        <v/>
      </c>
      <c r="AQ23" s="64" t="str">
        <f t="shared" ca="1" si="17"/>
        <v/>
      </c>
      <c r="AR23" s="64" t="str">
        <f t="shared" ca="1" si="18"/>
        <v/>
      </c>
      <c r="AS23" s="64" t="str">
        <f t="shared" ca="1" si="19"/>
        <v/>
      </c>
      <c r="AT23" s="64" t="str">
        <f t="shared" ca="1" si="20"/>
        <v/>
      </c>
      <c r="AU23" s="64" t="str">
        <f t="shared" ca="1" si="21"/>
        <v/>
      </c>
      <c r="AV23" s="64" t="str">
        <f t="shared" ca="1" si="22"/>
        <v/>
      </c>
      <c r="AW23" s="64" t="str">
        <f t="shared" ca="1" si="23"/>
        <v/>
      </c>
      <c r="AX23" s="64" t="str">
        <f t="shared" ca="1" si="24"/>
        <v/>
      </c>
      <c r="AY23" s="64" t="str">
        <f t="shared" ca="1" si="25"/>
        <v/>
      </c>
      <c r="AZ23" s="64" t="str">
        <f t="shared" ca="1" si="26"/>
        <v/>
      </c>
      <c r="BA23" s="64" t="str">
        <f t="shared" ca="1" si="27"/>
        <v/>
      </c>
      <c r="BB23" s="64" t="str">
        <f t="shared" ca="1" si="28"/>
        <v/>
      </c>
      <c r="BC23" s="64" t="str">
        <f t="shared" ca="1" si="29"/>
        <v/>
      </c>
      <c r="BD23" s="64" t="str">
        <f t="shared" ca="1" si="30"/>
        <v/>
      </c>
      <c r="BE23" s="64" t="str">
        <f t="shared" ca="1" si="31"/>
        <v/>
      </c>
      <c r="BF23" s="64" t="str">
        <f t="shared" ca="1" si="32"/>
        <v/>
      </c>
      <c r="BG23" s="42"/>
      <c r="BH23" s="47"/>
    </row>
    <row r="24" spans="1:60" s="37" customFormat="1" ht="30" customHeight="1" x14ac:dyDescent="0.2">
      <c r="A24" s="42"/>
      <c r="B24" s="48" t="str">
        <f t="shared" ca="1" si="4"/>
        <v/>
      </c>
      <c r="C24" s="68"/>
      <c r="D24" s="71" t="str">
        <f t="shared" ca="1" si="33"/>
        <v/>
      </c>
      <c r="E24" s="71" t="str">
        <f t="shared" ca="1" si="33"/>
        <v/>
      </c>
      <c r="F24" s="71" t="str">
        <f t="shared" ca="1" si="33"/>
        <v/>
      </c>
      <c r="G24" s="71" t="str">
        <f t="shared" ca="1" si="33"/>
        <v/>
      </c>
      <c r="H24" s="71" t="str">
        <f t="shared" ca="1" si="33"/>
        <v/>
      </c>
      <c r="I24" s="71" t="str">
        <f t="shared" ca="1" si="33"/>
        <v/>
      </c>
      <c r="J24" s="71" t="str">
        <f t="shared" ca="1" si="33"/>
        <v/>
      </c>
      <c r="K24" s="71" t="str">
        <f t="shared" ca="1" si="33"/>
        <v/>
      </c>
      <c r="L24" s="71" t="str">
        <f t="shared" ca="1" si="33"/>
        <v/>
      </c>
      <c r="M24" s="71" t="str">
        <f t="shared" ca="1" si="33"/>
        <v/>
      </c>
      <c r="N24" s="71" t="str">
        <f t="shared" ca="1" si="33"/>
        <v/>
      </c>
      <c r="O24" s="71" t="str">
        <f t="shared" ca="1" si="33"/>
        <v/>
      </c>
      <c r="P24" s="71" t="str">
        <f t="shared" ca="1" si="33"/>
        <v/>
      </c>
      <c r="Q24" s="71" t="str">
        <f t="shared" ca="1" si="33"/>
        <v/>
      </c>
      <c r="R24" s="71" t="str">
        <f t="shared" ca="1" si="33"/>
        <v/>
      </c>
      <c r="S24" s="71" t="str">
        <f t="shared" ca="1" si="33"/>
        <v/>
      </c>
      <c r="T24" s="71" t="str">
        <f t="shared" ca="1" si="35"/>
        <v/>
      </c>
      <c r="U24" s="71" t="str">
        <f t="shared" ca="1" si="35"/>
        <v/>
      </c>
      <c r="V24" s="71" t="str">
        <f t="shared" ca="1" si="35"/>
        <v/>
      </c>
      <c r="W24" s="71" t="str">
        <f t="shared" ca="1" si="35"/>
        <v/>
      </c>
      <c r="X24" s="71" t="str">
        <f t="shared" ca="1" si="35"/>
        <v/>
      </c>
      <c r="Y24" s="71" t="str">
        <f t="shared" ca="1" si="35"/>
        <v/>
      </c>
      <c r="Z24" s="71" t="str">
        <f t="shared" ca="1" si="35"/>
        <v/>
      </c>
      <c r="AA24" s="71" t="str">
        <f t="shared" ca="1" si="35"/>
        <v/>
      </c>
      <c r="AB24" s="71" t="str">
        <f t="shared" ca="1" si="35"/>
        <v/>
      </c>
      <c r="AC24" s="71" t="str">
        <f t="shared" ca="1" si="35"/>
        <v/>
      </c>
      <c r="AD24" s="71" t="str">
        <f t="shared" ca="1" si="35"/>
        <v/>
      </c>
      <c r="AE24" s="73"/>
      <c r="AF24" s="64" t="str">
        <f t="shared" ca="1" si="6"/>
        <v/>
      </c>
      <c r="AG24" s="64" t="str">
        <f t="shared" ca="1" si="7"/>
        <v/>
      </c>
      <c r="AH24" s="64" t="str">
        <f t="shared" ca="1" si="8"/>
        <v/>
      </c>
      <c r="AI24" s="64" t="str">
        <f t="shared" ca="1" si="9"/>
        <v/>
      </c>
      <c r="AJ24" s="64" t="str">
        <f t="shared" ca="1" si="10"/>
        <v/>
      </c>
      <c r="AK24" s="64" t="str">
        <f t="shared" ca="1" si="11"/>
        <v/>
      </c>
      <c r="AL24" s="64" t="str">
        <f t="shared" ca="1" si="12"/>
        <v/>
      </c>
      <c r="AM24" s="64" t="str">
        <f t="shared" ca="1" si="13"/>
        <v/>
      </c>
      <c r="AN24" s="64" t="str">
        <f t="shared" ca="1" si="14"/>
        <v/>
      </c>
      <c r="AO24" s="64" t="str">
        <f t="shared" ca="1" si="15"/>
        <v/>
      </c>
      <c r="AP24" s="64" t="str">
        <f t="shared" ca="1" si="16"/>
        <v/>
      </c>
      <c r="AQ24" s="64" t="str">
        <f t="shared" ca="1" si="17"/>
        <v/>
      </c>
      <c r="AR24" s="64" t="str">
        <f t="shared" ca="1" si="18"/>
        <v/>
      </c>
      <c r="AS24" s="64" t="str">
        <f t="shared" ca="1" si="19"/>
        <v/>
      </c>
      <c r="AT24" s="64" t="str">
        <f t="shared" ca="1" si="20"/>
        <v/>
      </c>
      <c r="AU24" s="64" t="str">
        <f t="shared" ca="1" si="21"/>
        <v/>
      </c>
      <c r="AV24" s="64" t="str">
        <f t="shared" ca="1" si="22"/>
        <v/>
      </c>
      <c r="AW24" s="64" t="str">
        <f t="shared" ca="1" si="23"/>
        <v/>
      </c>
      <c r="AX24" s="64" t="str">
        <f t="shared" ca="1" si="24"/>
        <v/>
      </c>
      <c r="AY24" s="64" t="str">
        <f t="shared" ca="1" si="25"/>
        <v/>
      </c>
      <c r="AZ24" s="64" t="str">
        <f t="shared" ca="1" si="26"/>
        <v/>
      </c>
      <c r="BA24" s="64" t="str">
        <f t="shared" ca="1" si="27"/>
        <v/>
      </c>
      <c r="BB24" s="64" t="str">
        <f t="shared" ca="1" si="28"/>
        <v/>
      </c>
      <c r="BC24" s="64" t="str">
        <f t="shared" ca="1" si="29"/>
        <v/>
      </c>
      <c r="BD24" s="64" t="str">
        <f t="shared" ca="1" si="30"/>
        <v/>
      </c>
      <c r="BE24" s="64" t="str">
        <f t="shared" ca="1" si="31"/>
        <v/>
      </c>
      <c r="BF24" s="64" t="str">
        <f t="shared" ca="1" si="32"/>
        <v/>
      </c>
      <c r="BG24" s="42"/>
      <c r="BH24" s="47"/>
    </row>
    <row r="25" spans="1:60" s="37" customFormat="1" ht="30" customHeight="1" x14ac:dyDescent="0.2">
      <c r="A25" s="42"/>
      <c r="B25" s="48" t="str">
        <f t="shared" ca="1" si="4"/>
        <v/>
      </c>
      <c r="C25" s="68"/>
      <c r="D25" s="71" t="str">
        <f t="shared" ca="1" si="33"/>
        <v/>
      </c>
      <c r="E25" s="71" t="str">
        <f t="shared" ca="1" si="33"/>
        <v/>
      </c>
      <c r="F25" s="71" t="str">
        <f t="shared" ca="1" si="33"/>
        <v/>
      </c>
      <c r="G25" s="71" t="str">
        <f t="shared" ca="1" si="33"/>
        <v/>
      </c>
      <c r="H25" s="71" t="str">
        <f t="shared" ca="1" si="33"/>
        <v/>
      </c>
      <c r="I25" s="71" t="str">
        <f t="shared" ca="1" si="33"/>
        <v/>
      </c>
      <c r="J25" s="71" t="str">
        <f t="shared" ca="1" si="33"/>
        <v/>
      </c>
      <c r="K25" s="71" t="str">
        <f t="shared" ca="1" si="33"/>
        <v/>
      </c>
      <c r="L25" s="71" t="str">
        <f t="shared" ca="1" si="33"/>
        <v/>
      </c>
      <c r="M25" s="71" t="str">
        <f t="shared" ca="1" si="33"/>
        <v/>
      </c>
      <c r="N25" s="71" t="str">
        <f t="shared" ca="1" si="33"/>
        <v/>
      </c>
      <c r="O25" s="71" t="str">
        <f t="shared" ca="1" si="33"/>
        <v/>
      </c>
      <c r="P25" s="71" t="str">
        <f t="shared" ca="1" si="33"/>
        <v/>
      </c>
      <c r="Q25" s="71" t="str">
        <f t="shared" ca="1" si="33"/>
        <v/>
      </c>
      <c r="R25" s="71" t="str">
        <f t="shared" ca="1" si="33"/>
        <v/>
      </c>
      <c r="S25" s="71" t="str">
        <f t="shared" ca="1" si="33"/>
        <v/>
      </c>
      <c r="T25" s="71" t="str">
        <f t="shared" ca="1" si="35"/>
        <v/>
      </c>
      <c r="U25" s="71" t="str">
        <f t="shared" ca="1" si="35"/>
        <v/>
      </c>
      <c r="V25" s="71" t="str">
        <f t="shared" ca="1" si="35"/>
        <v/>
      </c>
      <c r="W25" s="71" t="str">
        <f t="shared" ca="1" si="35"/>
        <v/>
      </c>
      <c r="X25" s="71" t="str">
        <f t="shared" ca="1" si="35"/>
        <v/>
      </c>
      <c r="Y25" s="71" t="str">
        <f t="shared" ca="1" si="35"/>
        <v/>
      </c>
      <c r="Z25" s="71" t="str">
        <f t="shared" ca="1" si="35"/>
        <v/>
      </c>
      <c r="AA25" s="71" t="str">
        <f t="shared" ca="1" si="35"/>
        <v/>
      </c>
      <c r="AB25" s="71" t="str">
        <f t="shared" ca="1" si="35"/>
        <v/>
      </c>
      <c r="AC25" s="71" t="str">
        <f t="shared" ca="1" si="35"/>
        <v/>
      </c>
      <c r="AD25" s="71" t="str">
        <f t="shared" ca="1" si="35"/>
        <v/>
      </c>
      <c r="AE25" s="73"/>
      <c r="AF25" s="64" t="str">
        <f t="shared" ca="1" si="6"/>
        <v/>
      </c>
      <c r="AG25" s="64" t="str">
        <f t="shared" ca="1" si="7"/>
        <v/>
      </c>
      <c r="AH25" s="64" t="str">
        <f t="shared" ca="1" si="8"/>
        <v/>
      </c>
      <c r="AI25" s="64" t="str">
        <f t="shared" ca="1" si="9"/>
        <v/>
      </c>
      <c r="AJ25" s="64" t="str">
        <f t="shared" ca="1" si="10"/>
        <v/>
      </c>
      <c r="AK25" s="64" t="str">
        <f t="shared" ca="1" si="11"/>
        <v/>
      </c>
      <c r="AL25" s="64" t="str">
        <f t="shared" ca="1" si="12"/>
        <v/>
      </c>
      <c r="AM25" s="64" t="str">
        <f t="shared" ca="1" si="13"/>
        <v/>
      </c>
      <c r="AN25" s="64" t="str">
        <f t="shared" ca="1" si="14"/>
        <v/>
      </c>
      <c r="AO25" s="64" t="str">
        <f t="shared" ca="1" si="15"/>
        <v/>
      </c>
      <c r="AP25" s="64" t="str">
        <f t="shared" ca="1" si="16"/>
        <v/>
      </c>
      <c r="AQ25" s="64" t="str">
        <f t="shared" ca="1" si="17"/>
        <v/>
      </c>
      <c r="AR25" s="64" t="str">
        <f t="shared" ca="1" si="18"/>
        <v/>
      </c>
      <c r="AS25" s="64" t="str">
        <f t="shared" ca="1" si="19"/>
        <v/>
      </c>
      <c r="AT25" s="64" t="str">
        <f t="shared" ca="1" si="20"/>
        <v/>
      </c>
      <c r="AU25" s="64" t="str">
        <f t="shared" ca="1" si="21"/>
        <v/>
      </c>
      <c r="AV25" s="64" t="str">
        <f t="shared" ca="1" si="22"/>
        <v/>
      </c>
      <c r="AW25" s="64" t="str">
        <f t="shared" ca="1" si="23"/>
        <v/>
      </c>
      <c r="AX25" s="64" t="str">
        <f t="shared" ca="1" si="24"/>
        <v/>
      </c>
      <c r="AY25" s="64" t="str">
        <f t="shared" ca="1" si="25"/>
        <v/>
      </c>
      <c r="AZ25" s="64" t="str">
        <f t="shared" ca="1" si="26"/>
        <v/>
      </c>
      <c r="BA25" s="64" t="str">
        <f t="shared" ca="1" si="27"/>
        <v/>
      </c>
      <c r="BB25" s="64" t="str">
        <f t="shared" ca="1" si="28"/>
        <v/>
      </c>
      <c r="BC25" s="64" t="str">
        <f t="shared" ca="1" si="29"/>
        <v/>
      </c>
      <c r="BD25" s="64" t="str">
        <f t="shared" ca="1" si="30"/>
        <v/>
      </c>
      <c r="BE25" s="64" t="str">
        <f t="shared" ca="1" si="31"/>
        <v/>
      </c>
      <c r="BF25" s="64" t="str">
        <f t="shared" ca="1" si="32"/>
        <v/>
      </c>
      <c r="BG25" s="42"/>
      <c r="BH25" s="47"/>
    </row>
    <row r="26" spans="1:60" s="37" customFormat="1" ht="30" customHeight="1" x14ac:dyDescent="0.2">
      <c r="A26" s="42"/>
      <c r="B26" s="48" t="str">
        <f t="shared" ca="1" si="4"/>
        <v/>
      </c>
      <c r="C26" s="68"/>
      <c r="D26" s="71" t="str">
        <f t="shared" ca="1" si="33"/>
        <v/>
      </c>
      <c r="E26" s="71" t="str">
        <f t="shared" ca="1" si="33"/>
        <v/>
      </c>
      <c r="F26" s="71" t="str">
        <f t="shared" ca="1" si="33"/>
        <v/>
      </c>
      <c r="G26" s="71" t="str">
        <f t="shared" ca="1" si="33"/>
        <v/>
      </c>
      <c r="H26" s="71" t="str">
        <f t="shared" ca="1" si="33"/>
        <v/>
      </c>
      <c r="I26" s="71" t="str">
        <f t="shared" ca="1" si="33"/>
        <v/>
      </c>
      <c r="J26" s="71" t="str">
        <f t="shared" ca="1" si="33"/>
        <v/>
      </c>
      <c r="K26" s="71" t="str">
        <f t="shared" ca="1" si="33"/>
        <v/>
      </c>
      <c r="L26" s="71" t="str">
        <f t="shared" ca="1" si="33"/>
        <v/>
      </c>
      <c r="M26" s="71" t="str">
        <f t="shared" ca="1" si="33"/>
        <v/>
      </c>
      <c r="N26" s="71" t="str">
        <f t="shared" ca="1" si="33"/>
        <v/>
      </c>
      <c r="O26" s="71" t="str">
        <f t="shared" ca="1" si="33"/>
        <v/>
      </c>
      <c r="P26" s="71" t="str">
        <f t="shared" ca="1" si="33"/>
        <v/>
      </c>
      <c r="Q26" s="71" t="str">
        <f t="shared" ca="1" si="33"/>
        <v/>
      </c>
      <c r="R26" s="71" t="str">
        <f t="shared" ca="1" si="33"/>
        <v/>
      </c>
      <c r="S26" s="71" t="str">
        <f t="shared" ca="1" si="33"/>
        <v/>
      </c>
      <c r="T26" s="71" t="str">
        <f t="shared" ca="1" si="35"/>
        <v/>
      </c>
      <c r="U26" s="71" t="str">
        <f t="shared" ca="1" si="35"/>
        <v/>
      </c>
      <c r="V26" s="71" t="str">
        <f t="shared" ca="1" si="35"/>
        <v/>
      </c>
      <c r="W26" s="71" t="str">
        <f t="shared" ca="1" si="35"/>
        <v/>
      </c>
      <c r="X26" s="71" t="str">
        <f t="shared" ca="1" si="35"/>
        <v/>
      </c>
      <c r="Y26" s="71" t="str">
        <f t="shared" ca="1" si="35"/>
        <v/>
      </c>
      <c r="Z26" s="71" t="str">
        <f t="shared" ca="1" si="35"/>
        <v/>
      </c>
      <c r="AA26" s="71" t="str">
        <f t="shared" ca="1" si="35"/>
        <v/>
      </c>
      <c r="AB26" s="71" t="str">
        <f t="shared" ca="1" si="35"/>
        <v/>
      </c>
      <c r="AC26" s="71" t="str">
        <f t="shared" ca="1" si="35"/>
        <v/>
      </c>
      <c r="AD26" s="71" t="str">
        <f t="shared" ca="1" si="35"/>
        <v/>
      </c>
      <c r="AE26" s="73"/>
      <c r="AF26" s="64" t="str">
        <f t="shared" ca="1" si="6"/>
        <v/>
      </c>
      <c r="AG26" s="64" t="str">
        <f t="shared" ca="1" si="7"/>
        <v/>
      </c>
      <c r="AH26" s="64" t="str">
        <f t="shared" ca="1" si="8"/>
        <v/>
      </c>
      <c r="AI26" s="64" t="str">
        <f t="shared" ca="1" si="9"/>
        <v/>
      </c>
      <c r="AJ26" s="64" t="str">
        <f t="shared" ca="1" si="10"/>
        <v/>
      </c>
      <c r="AK26" s="64" t="str">
        <f t="shared" ca="1" si="11"/>
        <v/>
      </c>
      <c r="AL26" s="64" t="str">
        <f t="shared" ca="1" si="12"/>
        <v/>
      </c>
      <c r="AM26" s="64" t="str">
        <f t="shared" ca="1" si="13"/>
        <v/>
      </c>
      <c r="AN26" s="64" t="str">
        <f t="shared" ca="1" si="14"/>
        <v/>
      </c>
      <c r="AO26" s="64" t="str">
        <f t="shared" ca="1" si="15"/>
        <v/>
      </c>
      <c r="AP26" s="64" t="str">
        <f t="shared" ca="1" si="16"/>
        <v/>
      </c>
      <c r="AQ26" s="64" t="str">
        <f t="shared" ca="1" si="17"/>
        <v/>
      </c>
      <c r="AR26" s="64" t="str">
        <f t="shared" ca="1" si="18"/>
        <v/>
      </c>
      <c r="AS26" s="64" t="str">
        <f t="shared" ca="1" si="19"/>
        <v/>
      </c>
      <c r="AT26" s="64" t="str">
        <f t="shared" ca="1" si="20"/>
        <v/>
      </c>
      <c r="AU26" s="64" t="str">
        <f t="shared" ca="1" si="21"/>
        <v/>
      </c>
      <c r="AV26" s="64" t="str">
        <f t="shared" ca="1" si="22"/>
        <v/>
      </c>
      <c r="AW26" s="64" t="str">
        <f t="shared" ca="1" si="23"/>
        <v/>
      </c>
      <c r="AX26" s="64" t="str">
        <f t="shared" ca="1" si="24"/>
        <v/>
      </c>
      <c r="AY26" s="64" t="str">
        <f t="shared" ca="1" si="25"/>
        <v/>
      </c>
      <c r="AZ26" s="64" t="str">
        <f t="shared" ca="1" si="26"/>
        <v/>
      </c>
      <c r="BA26" s="64" t="str">
        <f t="shared" ca="1" si="27"/>
        <v/>
      </c>
      <c r="BB26" s="64" t="str">
        <f t="shared" ca="1" si="28"/>
        <v/>
      </c>
      <c r="BC26" s="64" t="str">
        <f t="shared" ca="1" si="29"/>
        <v/>
      </c>
      <c r="BD26" s="64" t="str">
        <f t="shared" ca="1" si="30"/>
        <v/>
      </c>
      <c r="BE26" s="64" t="str">
        <f t="shared" ca="1" si="31"/>
        <v/>
      </c>
      <c r="BF26" s="64" t="str">
        <f t="shared" ca="1" si="32"/>
        <v/>
      </c>
      <c r="BG26" s="42"/>
      <c r="BH26" s="47"/>
    </row>
    <row r="27" spans="1:60" s="37" customFormat="1" ht="30" customHeight="1" x14ac:dyDescent="0.2">
      <c r="A27" s="42"/>
      <c r="B27" s="48" t="str">
        <f t="shared" ca="1" si="4"/>
        <v/>
      </c>
      <c r="C27" s="68"/>
      <c r="D27" s="71" t="str">
        <f t="shared" ca="1" si="33"/>
        <v/>
      </c>
      <c r="E27" s="71" t="str">
        <f t="shared" ca="1" si="33"/>
        <v/>
      </c>
      <c r="F27" s="71" t="str">
        <f t="shared" ca="1" si="33"/>
        <v/>
      </c>
      <c r="G27" s="71" t="str">
        <f t="shared" ca="1" si="33"/>
        <v/>
      </c>
      <c r="H27" s="71" t="str">
        <f t="shared" ca="1" si="33"/>
        <v/>
      </c>
      <c r="I27" s="71" t="str">
        <f t="shared" ca="1" si="33"/>
        <v/>
      </c>
      <c r="J27" s="71" t="str">
        <f t="shared" ca="1" si="33"/>
        <v/>
      </c>
      <c r="K27" s="71" t="str">
        <f t="shared" ca="1" si="33"/>
        <v/>
      </c>
      <c r="L27" s="71" t="str">
        <f t="shared" ca="1" si="33"/>
        <v/>
      </c>
      <c r="M27" s="71" t="str">
        <f t="shared" ca="1" si="33"/>
        <v/>
      </c>
      <c r="N27" s="71" t="str">
        <f t="shared" ca="1" si="33"/>
        <v/>
      </c>
      <c r="O27" s="71" t="str">
        <f t="shared" ca="1" si="33"/>
        <v/>
      </c>
      <c r="P27" s="71" t="str">
        <f t="shared" ca="1" si="33"/>
        <v/>
      </c>
      <c r="Q27" s="71" t="str">
        <f t="shared" ca="1" si="33"/>
        <v/>
      </c>
      <c r="R27" s="71" t="str">
        <f t="shared" ca="1" si="33"/>
        <v/>
      </c>
      <c r="S27" s="71" t="str">
        <f t="shared" ca="1" si="33"/>
        <v/>
      </c>
      <c r="T27" s="71" t="str">
        <f t="shared" ca="1" si="35"/>
        <v/>
      </c>
      <c r="U27" s="71" t="str">
        <f t="shared" ca="1" si="35"/>
        <v/>
      </c>
      <c r="V27" s="71" t="str">
        <f t="shared" ca="1" si="35"/>
        <v/>
      </c>
      <c r="W27" s="71" t="str">
        <f t="shared" ca="1" si="35"/>
        <v/>
      </c>
      <c r="X27" s="71" t="str">
        <f t="shared" ca="1" si="35"/>
        <v/>
      </c>
      <c r="Y27" s="71" t="str">
        <f t="shared" ca="1" si="35"/>
        <v/>
      </c>
      <c r="Z27" s="71" t="str">
        <f t="shared" ca="1" si="35"/>
        <v/>
      </c>
      <c r="AA27" s="71" t="str">
        <f t="shared" ca="1" si="35"/>
        <v/>
      </c>
      <c r="AB27" s="71" t="str">
        <f t="shared" ca="1" si="35"/>
        <v/>
      </c>
      <c r="AC27" s="71" t="str">
        <f t="shared" ca="1" si="35"/>
        <v/>
      </c>
      <c r="AD27" s="71" t="str">
        <f t="shared" ca="1" si="35"/>
        <v/>
      </c>
      <c r="AE27" s="73"/>
      <c r="AF27" s="64" t="str">
        <f t="shared" ca="1" si="6"/>
        <v/>
      </c>
      <c r="AG27" s="64" t="str">
        <f t="shared" ca="1" si="7"/>
        <v/>
      </c>
      <c r="AH27" s="64" t="str">
        <f t="shared" ca="1" si="8"/>
        <v/>
      </c>
      <c r="AI27" s="64" t="str">
        <f t="shared" ca="1" si="9"/>
        <v/>
      </c>
      <c r="AJ27" s="64" t="str">
        <f t="shared" ca="1" si="10"/>
        <v/>
      </c>
      <c r="AK27" s="64" t="str">
        <f t="shared" ca="1" si="11"/>
        <v/>
      </c>
      <c r="AL27" s="64" t="str">
        <f t="shared" ca="1" si="12"/>
        <v/>
      </c>
      <c r="AM27" s="64" t="str">
        <f t="shared" ca="1" si="13"/>
        <v/>
      </c>
      <c r="AN27" s="64" t="str">
        <f t="shared" ca="1" si="14"/>
        <v/>
      </c>
      <c r="AO27" s="64" t="str">
        <f t="shared" ca="1" si="15"/>
        <v/>
      </c>
      <c r="AP27" s="64" t="str">
        <f t="shared" ca="1" si="16"/>
        <v/>
      </c>
      <c r="AQ27" s="64" t="str">
        <f t="shared" ca="1" si="17"/>
        <v/>
      </c>
      <c r="AR27" s="64" t="str">
        <f t="shared" ca="1" si="18"/>
        <v/>
      </c>
      <c r="AS27" s="64" t="str">
        <f t="shared" ca="1" si="19"/>
        <v/>
      </c>
      <c r="AT27" s="64" t="str">
        <f t="shared" ca="1" si="20"/>
        <v/>
      </c>
      <c r="AU27" s="64" t="str">
        <f t="shared" ca="1" si="21"/>
        <v/>
      </c>
      <c r="AV27" s="64" t="str">
        <f t="shared" ca="1" si="22"/>
        <v/>
      </c>
      <c r="AW27" s="64" t="str">
        <f t="shared" ca="1" si="23"/>
        <v/>
      </c>
      <c r="AX27" s="64" t="str">
        <f t="shared" ca="1" si="24"/>
        <v/>
      </c>
      <c r="AY27" s="64" t="str">
        <f t="shared" ca="1" si="25"/>
        <v/>
      </c>
      <c r="AZ27" s="64" t="str">
        <f t="shared" ca="1" si="26"/>
        <v/>
      </c>
      <c r="BA27" s="64" t="str">
        <f t="shared" ca="1" si="27"/>
        <v/>
      </c>
      <c r="BB27" s="64" t="str">
        <f t="shared" ca="1" si="28"/>
        <v/>
      </c>
      <c r="BC27" s="64" t="str">
        <f t="shared" ca="1" si="29"/>
        <v/>
      </c>
      <c r="BD27" s="64" t="str">
        <f t="shared" ca="1" si="30"/>
        <v/>
      </c>
      <c r="BE27" s="64" t="str">
        <f t="shared" ca="1" si="31"/>
        <v/>
      </c>
      <c r="BF27" s="64" t="str">
        <f t="shared" ca="1" si="32"/>
        <v/>
      </c>
      <c r="BG27" s="42"/>
      <c r="BH27" s="47"/>
    </row>
    <row r="28" spans="1:60" s="37" customFormat="1" ht="30" customHeight="1" x14ac:dyDescent="0.2">
      <c r="A28" s="42"/>
      <c r="B28" s="48" t="str">
        <f t="shared" ca="1" si="4"/>
        <v/>
      </c>
      <c r="C28" s="68"/>
      <c r="D28" s="71" t="str">
        <f t="shared" ca="1" si="33"/>
        <v/>
      </c>
      <c r="E28" s="71" t="str">
        <f t="shared" ca="1" si="33"/>
        <v/>
      </c>
      <c r="F28" s="71" t="str">
        <f t="shared" ca="1" si="33"/>
        <v/>
      </c>
      <c r="G28" s="71" t="str">
        <f t="shared" ca="1" si="33"/>
        <v/>
      </c>
      <c r="H28" s="71" t="str">
        <f t="shared" ca="1" si="33"/>
        <v/>
      </c>
      <c r="I28" s="71" t="str">
        <f t="shared" ca="1" si="33"/>
        <v/>
      </c>
      <c r="J28" s="71" t="str">
        <f t="shared" ca="1" si="33"/>
        <v/>
      </c>
      <c r="K28" s="71" t="str">
        <f t="shared" ca="1" si="33"/>
        <v/>
      </c>
      <c r="L28" s="71" t="str">
        <f t="shared" ca="1" si="33"/>
        <v/>
      </c>
      <c r="M28" s="71" t="str">
        <f t="shared" ca="1" si="33"/>
        <v/>
      </c>
      <c r="N28" s="71" t="str">
        <f t="shared" ca="1" si="33"/>
        <v/>
      </c>
      <c r="O28" s="71" t="str">
        <f t="shared" ca="1" si="33"/>
        <v/>
      </c>
      <c r="P28" s="71" t="str">
        <f t="shared" ca="1" si="33"/>
        <v/>
      </c>
      <c r="Q28" s="71" t="str">
        <f t="shared" ca="1" si="33"/>
        <v/>
      </c>
      <c r="R28" s="71" t="str">
        <f t="shared" ca="1" si="33"/>
        <v/>
      </c>
      <c r="S28" s="71" t="str">
        <f t="shared" ca="1" si="33"/>
        <v/>
      </c>
      <c r="T28" s="71" t="str">
        <f t="shared" ca="1" si="35"/>
        <v/>
      </c>
      <c r="U28" s="71" t="str">
        <f t="shared" ca="1" si="35"/>
        <v/>
      </c>
      <c r="V28" s="71" t="str">
        <f t="shared" ca="1" si="35"/>
        <v/>
      </c>
      <c r="W28" s="71" t="str">
        <f t="shared" ca="1" si="35"/>
        <v/>
      </c>
      <c r="X28" s="71" t="str">
        <f t="shared" ca="1" si="35"/>
        <v/>
      </c>
      <c r="Y28" s="71" t="str">
        <f t="shared" ca="1" si="35"/>
        <v/>
      </c>
      <c r="Z28" s="71" t="str">
        <f t="shared" ca="1" si="35"/>
        <v/>
      </c>
      <c r="AA28" s="71" t="str">
        <f t="shared" ca="1" si="35"/>
        <v/>
      </c>
      <c r="AB28" s="71" t="str">
        <f t="shared" ca="1" si="35"/>
        <v/>
      </c>
      <c r="AC28" s="71" t="str">
        <f t="shared" ca="1" si="35"/>
        <v/>
      </c>
      <c r="AD28" s="71" t="str">
        <f t="shared" ca="1" si="35"/>
        <v/>
      </c>
      <c r="AE28" s="73"/>
      <c r="AF28" s="64" t="str">
        <f t="shared" ca="1" si="6"/>
        <v/>
      </c>
      <c r="AG28" s="64" t="str">
        <f t="shared" ca="1" si="7"/>
        <v/>
      </c>
      <c r="AH28" s="64" t="str">
        <f t="shared" ca="1" si="8"/>
        <v/>
      </c>
      <c r="AI28" s="64" t="str">
        <f t="shared" ca="1" si="9"/>
        <v/>
      </c>
      <c r="AJ28" s="64" t="str">
        <f t="shared" ca="1" si="10"/>
        <v/>
      </c>
      <c r="AK28" s="64" t="str">
        <f t="shared" ca="1" si="11"/>
        <v/>
      </c>
      <c r="AL28" s="64" t="str">
        <f t="shared" ca="1" si="12"/>
        <v/>
      </c>
      <c r="AM28" s="64" t="str">
        <f t="shared" ca="1" si="13"/>
        <v/>
      </c>
      <c r="AN28" s="64" t="str">
        <f t="shared" ca="1" si="14"/>
        <v/>
      </c>
      <c r="AO28" s="64" t="str">
        <f t="shared" ca="1" si="15"/>
        <v/>
      </c>
      <c r="AP28" s="64" t="str">
        <f t="shared" ca="1" si="16"/>
        <v/>
      </c>
      <c r="AQ28" s="64" t="str">
        <f t="shared" ca="1" si="17"/>
        <v/>
      </c>
      <c r="AR28" s="64" t="str">
        <f t="shared" ca="1" si="18"/>
        <v/>
      </c>
      <c r="AS28" s="64" t="str">
        <f t="shared" ca="1" si="19"/>
        <v/>
      </c>
      <c r="AT28" s="64" t="str">
        <f t="shared" ca="1" si="20"/>
        <v/>
      </c>
      <c r="AU28" s="64" t="str">
        <f t="shared" ca="1" si="21"/>
        <v/>
      </c>
      <c r="AV28" s="64" t="str">
        <f t="shared" ca="1" si="22"/>
        <v/>
      </c>
      <c r="AW28" s="64" t="str">
        <f t="shared" ca="1" si="23"/>
        <v/>
      </c>
      <c r="AX28" s="64" t="str">
        <f t="shared" ca="1" si="24"/>
        <v/>
      </c>
      <c r="AY28" s="64" t="str">
        <f t="shared" ca="1" si="25"/>
        <v/>
      </c>
      <c r="AZ28" s="64" t="str">
        <f t="shared" ca="1" si="26"/>
        <v/>
      </c>
      <c r="BA28" s="64" t="str">
        <f t="shared" ca="1" si="27"/>
        <v/>
      </c>
      <c r="BB28" s="64" t="str">
        <f t="shared" ca="1" si="28"/>
        <v/>
      </c>
      <c r="BC28" s="64" t="str">
        <f t="shared" ca="1" si="29"/>
        <v/>
      </c>
      <c r="BD28" s="64" t="str">
        <f t="shared" ca="1" si="30"/>
        <v/>
      </c>
      <c r="BE28" s="64" t="str">
        <f t="shared" ca="1" si="31"/>
        <v/>
      </c>
      <c r="BF28" s="64" t="str">
        <f t="shared" ca="1" si="32"/>
        <v/>
      </c>
      <c r="BG28" s="42"/>
      <c r="BH28" s="47"/>
    </row>
    <row r="29" spans="1:60" s="37" customFormat="1" ht="30" customHeight="1" x14ac:dyDescent="0.2">
      <c r="A29" s="42"/>
      <c r="B29" s="48" t="str">
        <f t="shared" ca="1" si="4"/>
        <v/>
      </c>
      <c r="C29" s="68"/>
      <c r="D29" s="71" t="str">
        <f t="shared" ca="1" si="33"/>
        <v/>
      </c>
      <c r="E29" s="71" t="str">
        <f t="shared" ca="1" si="33"/>
        <v/>
      </c>
      <c r="F29" s="71" t="str">
        <f t="shared" ca="1" si="33"/>
        <v/>
      </c>
      <c r="G29" s="71" t="str">
        <f t="shared" ca="1" si="33"/>
        <v/>
      </c>
      <c r="H29" s="71" t="str">
        <f t="shared" ca="1" si="33"/>
        <v/>
      </c>
      <c r="I29" s="71" t="str">
        <f t="shared" ca="1" si="33"/>
        <v/>
      </c>
      <c r="J29" s="71" t="str">
        <f t="shared" ref="J29:Y29" ca="1" si="36">IF(OR(J$3="",$C29=""),"",IF(COLUMN()=ROW(),1,IF(COLUMN()&gt;ROW(),"Input",IF(INDIRECT((ADDRESS(COLUMN(),ROW(),1,1)),1)="Input","w",IFERROR(1/INDIRECT((ADDRESS(COLUMN(),ROW(),1,1)),1),"math. error")))))</f>
        <v/>
      </c>
      <c r="K29" s="71" t="str">
        <f t="shared" ca="1" si="36"/>
        <v/>
      </c>
      <c r="L29" s="71" t="str">
        <f t="shared" ca="1" si="36"/>
        <v/>
      </c>
      <c r="M29" s="71" t="str">
        <f t="shared" ca="1" si="36"/>
        <v/>
      </c>
      <c r="N29" s="71" t="str">
        <f t="shared" ca="1" si="36"/>
        <v/>
      </c>
      <c r="O29" s="71" t="str">
        <f t="shared" ca="1" si="36"/>
        <v/>
      </c>
      <c r="P29" s="71" t="str">
        <f t="shared" ca="1" si="36"/>
        <v/>
      </c>
      <c r="Q29" s="71" t="str">
        <f t="shared" ca="1" si="36"/>
        <v/>
      </c>
      <c r="R29" s="71" t="str">
        <f t="shared" ca="1" si="36"/>
        <v/>
      </c>
      <c r="S29" s="71" t="str">
        <f t="shared" ca="1" si="36"/>
        <v/>
      </c>
      <c r="T29" s="71" t="str">
        <f t="shared" ca="1" si="36"/>
        <v/>
      </c>
      <c r="U29" s="71" t="str">
        <f t="shared" ca="1" si="36"/>
        <v/>
      </c>
      <c r="V29" s="71" t="str">
        <f t="shared" ca="1" si="36"/>
        <v/>
      </c>
      <c r="W29" s="71" t="str">
        <f t="shared" ca="1" si="36"/>
        <v/>
      </c>
      <c r="X29" s="71" t="str">
        <f t="shared" ca="1" si="36"/>
        <v/>
      </c>
      <c r="Y29" s="71" t="str">
        <f t="shared" ca="1" si="36"/>
        <v/>
      </c>
      <c r="Z29" s="71" t="str">
        <f t="shared" ca="1" si="35"/>
        <v/>
      </c>
      <c r="AA29" s="71" t="str">
        <f t="shared" ca="1" si="35"/>
        <v/>
      </c>
      <c r="AB29" s="71" t="str">
        <f t="shared" ca="1" si="35"/>
        <v/>
      </c>
      <c r="AC29" s="71" t="str">
        <f t="shared" ca="1" si="35"/>
        <v/>
      </c>
      <c r="AD29" s="71" t="str">
        <f t="shared" ca="1" si="35"/>
        <v/>
      </c>
      <c r="AE29" s="73"/>
      <c r="AF29" s="64" t="str">
        <f t="shared" ca="1" si="6"/>
        <v/>
      </c>
      <c r="AG29" s="64" t="str">
        <f t="shared" ca="1" si="7"/>
        <v/>
      </c>
      <c r="AH29" s="64" t="str">
        <f t="shared" ca="1" si="8"/>
        <v/>
      </c>
      <c r="AI29" s="64" t="str">
        <f t="shared" ca="1" si="9"/>
        <v/>
      </c>
      <c r="AJ29" s="64" t="str">
        <f t="shared" ca="1" si="10"/>
        <v/>
      </c>
      <c r="AK29" s="64" t="str">
        <f t="shared" ca="1" si="11"/>
        <v/>
      </c>
      <c r="AL29" s="64" t="str">
        <f t="shared" ca="1" si="12"/>
        <v/>
      </c>
      <c r="AM29" s="64" t="str">
        <f t="shared" ca="1" si="13"/>
        <v/>
      </c>
      <c r="AN29" s="64" t="str">
        <f t="shared" ca="1" si="14"/>
        <v/>
      </c>
      <c r="AO29" s="64" t="str">
        <f t="shared" ca="1" si="15"/>
        <v/>
      </c>
      <c r="AP29" s="64" t="str">
        <f t="shared" ca="1" si="16"/>
        <v/>
      </c>
      <c r="AQ29" s="64" t="str">
        <f t="shared" ca="1" si="17"/>
        <v/>
      </c>
      <c r="AR29" s="64" t="str">
        <f t="shared" ca="1" si="18"/>
        <v/>
      </c>
      <c r="AS29" s="64" t="str">
        <f t="shared" ca="1" si="19"/>
        <v/>
      </c>
      <c r="AT29" s="64" t="str">
        <f t="shared" ca="1" si="20"/>
        <v/>
      </c>
      <c r="AU29" s="64" t="str">
        <f t="shared" ca="1" si="21"/>
        <v/>
      </c>
      <c r="AV29" s="64" t="str">
        <f t="shared" ca="1" si="22"/>
        <v/>
      </c>
      <c r="AW29" s="64" t="str">
        <f t="shared" ca="1" si="23"/>
        <v/>
      </c>
      <c r="AX29" s="64" t="str">
        <f t="shared" ca="1" si="24"/>
        <v/>
      </c>
      <c r="AY29" s="64" t="str">
        <f t="shared" ca="1" si="25"/>
        <v/>
      </c>
      <c r="AZ29" s="64" t="str">
        <f t="shared" ca="1" si="26"/>
        <v/>
      </c>
      <c r="BA29" s="64" t="str">
        <f t="shared" ca="1" si="27"/>
        <v/>
      </c>
      <c r="BB29" s="64" t="str">
        <f t="shared" ca="1" si="28"/>
        <v/>
      </c>
      <c r="BC29" s="64" t="str">
        <f t="shared" ca="1" si="29"/>
        <v/>
      </c>
      <c r="BD29" s="64" t="str">
        <f t="shared" ca="1" si="30"/>
        <v/>
      </c>
      <c r="BE29" s="64" t="str">
        <f t="shared" ca="1" si="31"/>
        <v/>
      </c>
      <c r="BF29" s="64" t="str">
        <f t="shared" ca="1" si="32"/>
        <v/>
      </c>
      <c r="BG29" s="42"/>
      <c r="BH29" s="47"/>
    </row>
    <row r="30" spans="1:60" s="37" customFormat="1" ht="30" customHeight="1" x14ac:dyDescent="0.2">
      <c r="A30" s="42"/>
      <c r="B30" s="48" t="str">
        <f t="shared" ca="1" si="4"/>
        <v/>
      </c>
      <c r="C30" s="68"/>
      <c r="D30" s="71" t="str">
        <f t="shared" ref="D30:AD30" ca="1" si="37">IF(OR(D$3="",$C30=""),"",IF(COLUMN()=ROW(),1,IF(COLUMN()&gt;ROW(),"Input",IF(INDIRECT((ADDRESS(COLUMN(),ROW(),1,1)),1)="Input","w",IFERROR(1/INDIRECT((ADDRESS(COLUMN(),ROW(),1,1)),1),"math. error")))))</f>
        <v/>
      </c>
      <c r="E30" s="71" t="str">
        <f t="shared" ca="1" si="37"/>
        <v/>
      </c>
      <c r="F30" s="71" t="str">
        <f t="shared" ca="1" si="37"/>
        <v/>
      </c>
      <c r="G30" s="71" t="str">
        <f t="shared" ca="1" si="37"/>
        <v/>
      </c>
      <c r="H30" s="71" t="str">
        <f t="shared" ca="1" si="37"/>
        <v/>
      </c>
      <c r="I30" s="71" t="str">
        <f t="shared" ca="1" si="37"/>
        <v/>
      </c>
      <c r="J30" s="71" t="str">
        <f t="shared" ca="1" si="37"/>
        <v/>
      </c>
      <c r="K30" s="71" t="str">
        <f t="shared" ca="1" si="37"/>
        <v/>
      </c>
      <c r="L30" s="71" t="str">
        <f t="shared" ca="1" si="37"/>
        <v/>
      </c>
      <c r="M30" s="71" t="str">
        <f t="shared" ca="1" si="37"/>
        <v/>
      </c>
      <c r="N30" s="71" t="str">
        <f t="shared" ca="1" si="37"/>
        <v/>
      </c>
      <c r="O30" s="71" t="str">
        <f t="shared" ca="1" si="37"/>
        <v/>
      </c>
      <c r="P30" s="71" t="str">
        <f t="shared" ca="1" si="37"/>
        <v/>
      </c>
      <c r="Q30" s="71" t="str">
        <f t="shared" ca="1" si="37"/>
        <v/>
      </c>
      <c r="R30" s="71" t="str">
        <f t="shared" ca="1" si="37"/>
        <v/>
      </c>
      <c r="S30" s="71" t="str">
        <f t="shared" ca="1" si="37"/>
        <v/>
      </c>
      <c r="T30" s="71" t="str">
        <f t="shared" ca="1" si="37"/>
        <v/>
      </c>
      <c r="U30" s="71" t="str">
        <f t="shared" ca="1" si="37"/>
        <v/>
      </c>
      <c r="V30" s="71" t="str">
        <f t="shared" ca="1" si="37"/>
        <v/>
      </c>
      <c r="W30" s="71" t="str">
        <f t="shared" ca="1" si="37"/>
        <v/>
      </c>
      <c r="X30" s="71" t="str">
        <f t="shared" ca="1" si="37"/>
        <v/>
      </c>
      <c r="Y30" s="71" t="str">
        <f t="shared" ca="1" si="37"/>
        <v/>
      </c>
      <c r="Z30" s="71" t="str">
        <f t="shared" ca="1" si="37"/>
        <v/>
      </c>
      <c r="AA30" s="71" t="str">
        <f t="shared" ca="1" si="37"/>
        <v/>
      </c>
      <c r="AB30" s="71" t="str">
        <f t="shared" ca="1" si="37"/>
        <v/>
      </c>
      <c r="AC30" s="71" t="str">
        <f t="shared" ca="1" si="37"/>
        <v/>
      </c>
      <c r="AD30" s="71" t="str">
        <f t="shared" ca="1" si="37"/>
        <v/>
      </c>
      <c r="AE30" s="73"/>
      <c r="AF30" s="64" t="str">
        <f t="shared" ca="1" si="6"/>
        <v/>
      </c>
      <c r="AG30" s="64" t="str">
        <f t="shared" ca="1" si="7"/>
        <v/>
      </c>
      <c r="AH30" s="64" t="str">
        <f t="shared" ca="1" si="8"/>
        <v/>
      </c>
      <c r="AI30" s="64" t="str">
        <f t="shared" ca="1" si="9"/>
        <v/>
      </c>
      <c r="AJ30" s="64" t="str">
        <f t="shared" ca="1" si="10"/>
        <v/>
      </c>
      <c r="AK30" s="64" t="str">
        <f t="shared" ca="1" si="11"/>
        <v/>
      </c>
      <c r="AL30" s="64" t="str">
        <f t="shared" ca="1" si="12"/>
        <v/>
      </c>
      <c r="AM30" s="64" t="str">
        <f t="shared" ca="1" si="13"/>
        <v/>
      </c>
      <c r="AN30" s="64" t="str">
        <f t="shared" ca="1" si="14"/>
        <v/>
      </c>
      <c r="AO30" s="64" t="str">
        <f t="shared" ca="1" si="15"/>
        <v/>
      </c>
      <c r="AP30" s="64" t="str">
        <f t="shared" ca="1" si="16"/>
        <v/>
      </c>
      <c r="AQ30" s="64" t="str">
        <f t="shared" ca="1" si="17"/>
        <v/>
      </c>
      <c r="AR30" s="64" t="str">
        <f t="shared" ca="1" si="18"/>
        <v/>
      </c>
      <c r="AS30" s="64" t="str">
        <f t="shared" ca="1" si="19"/>
        <v/>
      </c>
      <c r="AT30" s="64" t="str">
        <f t="shared" ca="1" si="20"/>
        <v/>
      </c>
      <c r="AU30" s="64" t="str">
        <f t="shared" ca="1" si="21"/>
        <v/>
      </c>
      <c r="AV30" s="64" t="str">
        <f t="shared" ca="1" si="22"/>
        <v/>
      </c>
      <c r="AW30" s="64" t="str">
        <f t="shared" ca="1" si="23"/>
        <v/>
      </c>
      <c r="AX30" s="64" t="str">
        <f t="shared" ca="1" si="24"/>
        <v/>
      </c>
      <c r="AY30" s="64" t="str">
        <f t="shared" ca="1" si="25"/>
        <v/>
      </c>
      <c r="AZ30" s="64" t="str">
        <f t="shared" ca="1" si="26"/>
        <v/>
      </c>
      <c r="BA30" s="64" t="str">
        <f t="shared" ca="1" si="27"/>
        <v/>
      </c>
      <c r="BB30" s="64" t="str">
        <f t="shared" ca="1" si="28"/>
        <v/>
      </c>
      <c r="BC30" s="64" t="str">
        <f t="shared" ca="1" si="29"/>
        <v/>
      </c>
      <c r="BD30" s="64" t="str">
        <f t="shared" ca="1" si="30"/>
        <v/>
      </c>
      <c r="BE30" s="64" t="str">
        <f t="shared" ca="1" si="31"/>
        <v/>
      </c>
      <c r="BF30" s="64" t="str">
        <f t="shared" ca="1" si="32"/>
        <v/>
      </c>
      <c r="BG30" s="42"/>
      <c r="BH30" s="47"/>
    </row>
    <row r="31" spans="1:60" ht="66" customHeight="1" x14ac:dyDescent="0.2">
      <c r="A31" s="46"/>
      <c r="B31" s="74"/>
      <c r="C31" s="75"/>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42"/>
      <c r="AF31" s="42"/>
      <c r="AG31" s="42"/>
      <c r="AH31" s="42"/>
      <c r="AI31" s="42"/>
      <c r="AJ31" s="42"/>
      <c r="AK31" s="42"/>
      <c r="AL31" s="42"/>
      <c r="AM31" s="42"/>
      <c r="AN31" s="42"/>
      <c r="AO31" s="42"/>
      <c r="AP31" s="42"/>
      <c r="AQ31" s="42"/>
      <c r="AR31" s="42"/>
      <c r="AS31" s="42"/>
    </row>
    <row r="32" spans="1:60" ht="26.25" customHeight="1" x14ac:dyDescent="0.2">
      <c r="B32" s="76">
        <f ca="1">SUM(B4:B30)</f>
        <v>4</v>
      </c>
      <c r="C32" s="77"/>
      <c r="D32" s="62">
        <f t="shared" ref="D32:AD32" ca="1" si="38">IF(SUM(D4:D30)=0,"",SUM(D4:D30))</f>
        <v>1</v>
      </c>
      <c r="E32" s="62">
        <f t="shared" ca="1" si="38"/>
        <v>1</v>
      </c>
      <c r="F32" s="62">
        <f t="shared" ca="1" si="38"/>
        <v>1</v>
      </c>
      <c r="G32" s="62">
        <f t="shared" ca="1" si="38"/>
        <v>1</v>
      </c>
      <c r="H32" s="62" t="str">
        <f t="shared" ca="1" si="38"/>
        <v/>
      </c>
      <c r="I32" s="62" t="str">
        <f t="shared" ca="1" si="38"/>
        <v/>
      </c>
      <c r="J32" s="62" t="str">
        <f t="shared" ca="1" si="38"/>
        <v/>
      </c>
      <c r="K32" s="62" t="str">
        <f t="shared" ca="1" si="38"/>
        <v/>
      </c>
      <c r="L32" s="62" t="str">
        <f t="shared" ca="1" si="38"/>
        <v/>
      </c>
      <c r="M32" s="62" t="str">
        <f t="shared" ca="1" si="38"/>
        <v/>
      </c>
      <c r="N32" s="62" t="str">
        <f t="shared" ca="1" si="38"/>
        <v/>
      </c>
      <c r="O32" s="62" t="str">
        <f t="shared" ca="1" si="38"/>
        <v/>
      </c>
      <c r="P32" s="62" t="str">
        <f t="shared" ca="1" si="38"/>
        <v/>
      </c>
      <c r="Q32" s="62" t="str">
        <f t="shared" ca="1" si="38"/>
        <v/>
      </c>
      <c r="R32" s="62" t="str">
        <f t="shared" ca="1" si="38"/>
        <v/>
      </c>
      <c r="S32" s="62" t="str">
        <f t="shared" ca="1" si="38"/>
        <v/>
      </c>
      <c r="T32" s="62" t="str">
        <f t="shared" ca="1" si="38"/>
        <v/>
      </c>
      <c r="U32" s="62" t="str">
        <f t="shared" ca="1" si="38"/>
        <v/>
      </c>
      <c r="V32" s="62" t="str">
        <f t="shared" ca="1" si="38"/>
        <v/>
      </c>
      <c r="W32" s="62" t="str">
        <f t="shared" ca="1" si="38"/>
        <v/>
      </c>
      <c r="X32" s="62" t="str">
        <f t="shared" ca="1" si="38"/>
        <v/>
      </c>
      <c r="Y32" s="62" t="str">
        <f t="shared" ca="1" si="38"/>
        <v/>
      </c>
      <c r="Z32" s="62" t="str">
        <f t="shared" ca="1" si="38"/>
        <v/>
      </c>
      <c r="AA32" s="62" t="str">
        <f t="shared" ca="1" si="38"/>
        <v/>
      </c>
      <c r="AB32" s="62" t="str">
        <f t="shared" ca="1" si="38"/>
        <v/>
      </c>
      <c r="AC32" s="62" t="str">
        <f t="shared" ca="1" si="38"/>
        <v/>
      </c>
      <c r="AD32" s="62" t="str">
        <f t="shared" ca="1" si="38"/>
        <v/>
      </c>
      <c r="AE32" s="42"/>
      <c r="AF32" s="42"/>
      <c r="AG32" s="42"/>
      <c r="AH32" s="42"/>
      <c r="AI32" s="42"/>
      <c r="AJ32" s="42"/>
      <c r="AK32" s="42"/>
      <c r="AL32" s="42"/>
      <c r="AM32" s="42"/>
      <c r="AN32" s="42"/>
      <c r="AO32" s="42"/>
      <c r="AP32" s="42"/>
      <c r="AQ32" s="42"/>
      <c r="AR32" s="42"/>
      <c r="AS32" s="42"/>
      <c r="AT32" s="61"/>
      <c r="AU32" s="61"/>
      <c r="AV32" s="61"/>
      <c r="AW32" s="61"/>
      <c r="AX32" s="61"/>
      <c r="AY32" s="61"/>
      <c r="AZ32" s="61"/>
      <c r="BA32" s="61"/>
      <c r="BB32" s="61"/>
      <c r="BC32" s="61"/>
      <c r="BD32" s="61"/>
      <c r="BE32" s="61"/>
      <c r="BF32" s="61"/>
      <c r="BG32" s="61"/>
    </row>
    <row r="33" spans="2:45" ht="26.25" customHeight="1" x14ac:dyDescent="0.2">
      <c r="B33" s="76">
        <f ca="1">B32</f>
        <v>4</v>
      </c>
      <c r="C33" s="77"/>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42"/>
      <c r="AF33" s="42"/>
      <c r="AG33" s="42"/>
      <c r="AH33" s="42"/>
      <c r="AI33" s="42"/>
      <c r="AJ33" s="42"/>
      <c r="AK33" s="42"/>
      <c r="AL33" s="42"/>
      <c r="AM33" s="42"/>
      <c r="AN33" s="42"/>
      <c r="AO33" s="42"/>
      <c r="AP33" s="42"/>
      <c r="AQ33" s="42"/>
      <c r="AR33" s="42"/>
      <c r="AS33" s="42"/>
    </row>
    <row r="34" spans="2:45" ht="26.25" customHeight="1" x14ac:dyDescent="0.2">
      <c r="B34" s="79"/>
      <c r="C34" s="80"/>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42"/>
      <c r="AF34" s="42"/>
      <c r="AG34" s="42"/>
      <c r="AH34" s="42"/>
      <c r="AI34" s="42"/>
      <c r="AJ34" s="42"/>
      <c r="AK34" s="42"/>
      <c r="AL34" s="42"/>
      <c r="AM34" s="42"/>
      <c r="AN34" s="42"/>
      <c r="AO34" s="42"/>
      <c r="AP34" s="42"/>
      <c r="AQ34" s="42"/>
      <c r="AR34" s="42"/>
      <c r="AS34" s="42"/>
    </row>
    <row r="35" spans="2:45" ht="26.25" customHeight="1" x14ac:dyDescent="0.2">
      <c r="B35" s="79"/>
      <c r="C35" s="80"/>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42"/>
      <c r="AF35" s="42"/>
      <c r="AG35" s="42"/>
      <c r="AH35" s="42"/>
      <c r="AI35" s="42"/>
      <c r="AJ35" s="42"/>
      <c r="AK35" s="42"/>
      <c r="AL35" s="42"/>
      <c r="AM35" s="42"/>
      <c r="AN35" s="42"/>
      <c r="AO35" s="42"/>
      <c r="AP35" s="42"/>
      <c r="AQ35" s="42"/>
      <c r="AR35" s="42"/>
      <c r="AS35" s="42"/>
    </row>
    <row r="36" spans="2:45" ht="26.25" customHeight="1" x14ac:dyDescent="0.2">
      <c r="B36" s="79"/>
      <c r="C36" s="80"/>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42"/>
      <c r="AF36" s="42"/>
      <c r="AG36" s="42"/>
      <c r="AH36" s="42"/>
      <c r="AI36" s="42"/>
      <c r="AJ36" s="42"/>
      <c r="AK36" s="42"/>
      <c r="AL36" s="42"/>
      <c r="AM36" s="42"/>
      <c r="AN36" s="42"/>
      <c r="AO36" s="42"/>
      <c r="AP36" s="42"/>
      <c r="AQ36" s="42"/>
      <c r="AR36" s="42"/>
      <c r="AS36" s="42"/>
    </row>
    <row r="37" spans="2:45" ht="26.25" customHeight="1" x14ac:dyDescent="0.2">
      <c r="B37" s="79"/>
      <c r="C37" s="80"/>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42"/>
      <c r="AF37" s="42"/>
      <c r="AG37" s="42"/>
      <c r="AH37" s="42"/>
      <c r="AI37" s="42"/>
      <c r="AJ37" s="42"/>
      <c r="AK37" s="42"/>
      <c r="AL37" s="42"/>
      <c r="AM37" s="42"/>
      <c r="AN37" s="42"/>
      <c r="AO37" s="42"/>
      <c r="AP37" s="42"/>
      <c r="AQ37" s="42"/>
      <c r="AR37" s="42"/>
      <c r="AS37" s="42"/>
    </row>
    <row r="38" spans="2:45" ht="26.25" customHeight="1" x14ac:dyDescent="0.2">
      <c r="B38" s="79"/>
      <c r="C38" s="80"/>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42"/>
      <c r="AF38" s="42"/>
      <c r="AG38" s="42"/>
      <c r="AH38" s="42"/>
      <c r="AI38" s="42"/>
      <c r="AJ38" s="42"/>
      <c r="AK38" s="42"/>
      <c r="AL38" s="42"/>
      <c r="AM38" s="42"/>
      <c r="AN38" s="42"/>
      <c r="AO38" s="42"/>
      <c r="AP38" s="42"/>
      <c r="AQ38" s="42"/>
      <c r="AR38" s="42"/>
      <c r="AS38" s="42"/>
    </row>
    <row r="39" spans="2:45" ht="26.25" customHeight="1" x14ac:dyDescent="0.2">
      <c r="B39" s="79"/>
      <c r="C39" s="80"/>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42"/>
      <c r="AF39" s="42"/>
      <c r="AG39" s="42"/>
      <c r="AH39" s="42"/>
      <c r="AI39" s="42"/>
      <c r="AJ39" s="42"/>
      <c r="AK39" s="42"/>
      <c r="AL39" s="42"/>
      <c r="AM39" s="42"/>
      <c r="AN39" s="42"/>
      <c r="AO39" s="42"/>
      <c r="AP39" s="42"/>
      <c r="AQ39" s="42"/>
      <c r="AR39" s="42"/>
      <c r="AS39" s="42"/>
    </row>
    <row r="40" spans="2:45" ht="26.25" customHeight="1" x14ac:dyDescent="0.2">
      <c r="B40" s="79"/>
      <c r="C40" s="80"/>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42"/>
      <c r="AF40" s="42"/>
      <c r="AG40" s="42"/>
      <c r="AH40" s="42"/>
      <c r="AI40" s="42"/>
      <c r="AJ40" s="42"/>
      <c r="AK40" s="42"/>
      <c r="AL40" s="42"/>
      <c r="AM40" s="42"/>
      <c r="AN40" s="42"/>
      <c r="AO40" s="42"/>
      <c r="AP40" s="42"/>
      <c r="AQ40" s="42"/>
      <c r="AR40" s="42"/>
      <c r="AS40" s="42"/>
    </row>
    <row r="41" spans="2:45" ht="26.25" customHeight="1" x14ac:dyDescent="0.2">
      <c r="B41" s="79"/>
      <c r="C41" s="80"/>
      <c r="D41" s="78"/>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42"/>
      <c r="AF41" s="42"/>
      <c r="AG41" s="42"/>
      <c r="AH41" s="42"/>
      <c r="AI41" s="42"/>
      <c r="AJ41" s="42"/>
      <c r="AK41" s="42"/>
      <c r="AL41" s="42"/>
      <c r="AM41" s="42"/>
      <c r="AN41" s="42"/>
      <c r="AO41" s="42"/>
      <c r="AP41" s="42"/>
      <c r="AQ41" s="42"/>
      <c r="AR41" s="42"/>
      <c r="AS41" s="42"/>
    </row>
    <row r="42" spans="2:45" ht="26.25" customHeight="1" x14ac:dyDescent="0.2">
      <c r="B42" s="79"/>
      <c r="C42" s="80"/>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42"/>
      <c r="AF42" s="42"/>
      <c r="AG42" s="42"/>
      <c r="AH42" s="42"/>
      <c r="AI42" s="42"/>
      <c r="AJ42" s="42"/>
      <c r="AK42" s="42"/>
      <c r="AL42" s="42"/>
      <c r="AM42" s="42"/>
      <c r="AN42" s="42"/>
      <c r="AO42" s="42"/>
      <c r="AP42" s="42"/>
      <c r="AQ42" s="42"/>
      <c r="AR42" s="42"/>
      <c r="AS42" s="42"/>
    </row>
    <row r="43" spans="2:45" ht="26.25" customHeight="1" x14ac:dyDescent="0.2">
      <c r="B43" s="79"/>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42"/>
      <c r="AF43" s="42"/>
      <c r="AG43" s="42"/>
      <c r="AH43" s="42"/>
      <c r="AI43" s="42"/>
      <c r="AJ43" s="42"/>
      <c r="AK43" s="42"/>
      <c r="AL43" s="42"/>
      <c r="AM43" s="42"/>
      <c r="AN43" s="42"/>
      <c r="AO43" s="42"/>
      <c r="AP43" s="42"/>
      <c r="AQ43" s="42"/>
      <c r="AR43" s="42"/>
      <c r="AS43" s="42"/>
    </row>
    <row r="44" spans="2:45" ht="26.25" customHeight="1" x14ac:dyDescent="0.2">
      <c r="B44" s="79"/>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42"/>
      <c r="AF44" s="42"/>
      <c r="AG44" s="42"/>
      <c r="AH44" s="42"/>
      <c r="AI44" s="42"/>
      <c r="AJ44" s="42"/>
      <c r="AK44" s="42"/>
      <c r="AL44" s="42"/>
      <c r="AM44" s="42"/>
      <c r="AN44" s="42"/>
      <c r="AO44" s="42"/>
      <c r="AP44" s="42"/>
      <c r="AQ44" s="42"/>
      <c r="AR44" s="42"/>
      <c r="AS44" s="42"/>
    </row>
    <row r="45" spans="2:45" ht="26.25" customHeight="1" x14ac:dyDescent="0.2">
      <c r="B45" s="79"/>
      <c r="C45" s="80"/>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42"/>
      <c r="AF45" s="42"/>
      <c r="AG45" s="42"/>
      <c r="AH45" s="42"/>
      <c r="AI45" s="42"/>
      <c r="AJ45" s="42"/>
      <c r="AK45" s="42"/>
      <c r="AL45" s="42"/>
      <c r="AM45" s="42"/>
      <c r="AN45" s="42"/>
      <c r="AO45" s="42"/>
      <c r="AP45" s="42"/>
      <c r="AQ45" s="42"/>
      <c r="AR45" s="42"/>
      <c r="AS45" s="42"/>
    </row>
    <row r="46" spans="2:45" ht="26.25" customHeight="1" x14ac:dyDescent="0.2">
      <c r="B46" s="79"/>
      <c r="C46" s="80"/>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42"/>
      <c r="AF46" s="42"/>
      <c r="AG46" s="42"/>
      <c r="AH46" s="42"/>
      <c r="AI46" s="42"/>
      <c r="AJ46" s="42"/>
      <c r="AK46" s="42"/>
      <c r="AL46" s="42"/>
      <c r="AM46" s="42"/>
      <c r="AN46" s="42"/>
      <c r="AO46" s="42"/>
      <c r="AP46" s="42"/>
      <c r="AQ46" s="42"/>
      <c r="AR46" s="42"/>
      <c r="AS46" s="42"/>
    </row>
    <row r="47" spans="2:45" ht="26.25" customHeight="1" x14ac:dyDescent="0.2">
      <c r="B47" s="40"/>
      <c r="C47" s="81"/>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row>
    <row r="48" spans="2:45" ht="26.25" customHeight="1" x14ac:dyDescent="0.2">
      <c r="B48" s="40"/>
      <c r="C48" s="81"/>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row>
    <row r="49" spans="2:31" ht="26.25" customHeight="1" x14ac:dyDescent="0.2">
      <c r="B49" s="40"/>
      <c r="C49" s="81"/>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row>
    <row r="50" spans="2:31" ht="26.25" customHeight="1" x14ac:dyDescent="0.2">
      <c r="B50" s="40"/>
      <c r="C50" s="81"/>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row>
    <row r="51" spans="2:31" ht="26.25" customHeight="1" x14ac:dyDescent="0.2">
      <c r="B51" s="40"/>
      <c r="C51" s="81"/>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row>
    <row r="52" spans="2:31" ht="26.25" customHeight="1" x14ac:dyDescent="0.2">
      <c r="B52" s="40"/>
      <c r="C52" s="81"/>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row>
    <row r="53" spans="2:31" ht="26.25" customHeight="1" x14ac:dyDescent="0.2">
      <c r="B53" s="40"/>
      <c r="C53" s="81"/>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row>
  </sheetData>
  <sheetProtection sheet="1" objects="1" scenarios="1"/>
  <protectedRanges>
    <protectedRange sqref="D4:AD30" name="leerfeld"/>
    <protectedRange sqref="C4:C30" name="Selection of Criteria"/>
  </protectedRanges>
  <customSheetViews>
    <customSheetView guid="{15D1AB11-330C-4847-8E6E-10BB25741E60}" showGridLines="0">
      <pane xSplit="3" ySplit="3" topLeftCell="D4" activePane="bottomRight" state="frozen"/>
      <selection pane="bottomRight" activeCell="N48" sqref="N48"/>
      <pageMargins left="0.7" right="0.7" top="0.75" bottom="0.75" header="0.51180555555555551" footer="0.51180555555555551"/>
      <pageSetup paperSize="9" firstPageNumber="0" orientation="portrait" horizontalDpi="300" verticalDpi="300" r:id="rId1"/>
      <headerFooter alignWithMargins="0"/>
    </customSheetView>
  </customSheetViews>
  <conditionalFormatting sqref="C3:AD30">
    <cfRule type="expression" dxfId="20" priority="12">
      <formula>C3&lt;&gt;""</formula>
    </cfRule>
  </conditionalFormatting>
  <conditionalFormatting sqref="C4:C30">
    <cfRule type="expression" dxfId="19" priority="16">
      <formula>C4&lt;&gt;""</formula>
    </cfRule>
  </conditionalFormatting>
  <conditionalFormatting sqref="D3:AD3">
    <cfRule type="expression" dxfId="18" priority="15">
      <formula>D3&lt;&gt;""</formula>
    </cfRule>
  </conditionalFormatting>
  <conditionalFormatting sqref="D4:AD30">
    <cfRule type="expression" dxfId="17" priority="8">
      <formula>IFERROR(FIND("rror",D4,1),0)&gt;0</formula>
    </cfRule>
    <cfRule type="expression" dxfId="16" priority="9">
      <formula>D4="Input"</formula>
    </cfRule>
    <cfRule type="expression" dxfId="15" priority="10">
      <formula>D4="w"</formula>
    </cfRule>
    <cfRule type="expression" dxfId="14" priority="11">
      <formula>AND(ROW(D4)=COLUMN(D4),D4&lt;&gt;"")</formula>
    </cfRule>
  </conditionalFormatting>
  <conditionalFormatting sqref="D4:AD30">
    <cfRule type="expression" dxfId="13" priority="7">
      <formula>AND(D4&lt;1,D4&gt;0)</formula>
    </cfRule>
  </conditionalFormatting>
  <conditionalFormatting sqref="D4:AD30">
    <cfRule type="colorScale" priority="13">
      <colorScale>
        <cfvo type="num" val="1/7"/>
        <cfvo type="percentile" val="50"/>
        <cfvo type="num" val="7"/>
        <color theme="5" tint="-0.249977111117893"/>
        <color theme="0"/>
        <color theme="6" tint="-0.249977111117893"/>
      </colorScale>
    </cfRule>
  </conditionalFormatting>
  <conditionalFormatting sqref="B4:B30">
    <cfRule type="expression" dxfId="12" priority="1">
      <formula>$B$33&lt;&gt;1</formula>
    </cfRule>
  </conditionalFormatting>
  <dataValidations count="1">
    <dataValidation type="list" allowBlank="1" showDropDown="1" showInputMessage="1" showErrorMessage="1" sqref="D4:AD30">
      <formula1>$A$8:$A$14</formula1>
    </dataValidation>
  </dataValidations>
  <pageMargins left="0.7" right="0.7" top="0.75" bottom="0.75" header="0.51180555555555551" footer="0.51180555555555551"/>
  <pageSetup paperSize="9" firstPageNumber="0" orientation="portrait" horizontalDpi="300" verticalDpi="300" r:id="rId2"/>
  <headerFooter alignWithMargins="0"/>
  <ignoredErrors>
    <ignoredError sqref="E31:AD31 AE4 AE5:AE30 AE31" unlockedFormula="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P15"/>
  <sheetViews>
    <sheetView showGridLines="0" workbookViewId="0">
      <selection activeCell="L26" sqref="L26"/>
    </sheetView>
  </sheetViews>
  <sheetFormatPr baseColWidth="10" defaultRowHeight="12.75" x14ac:dyDescent="0.2"/>
  <cols>
    <col min="1" max="1" width="4.7109375" customWidth="1"/>
    <col min="2" max="2" width="5.7109375" customWidth="1"/>
    <col min="3" max="4" width="9.7109375" customWidth="1"/>
    <col min="5" max="5" width="9.42578125" customWidth="1"/>
    <col min="6" max="7" width="9.7109375" customWidth="1"/>
    <col min="8" max="8" width="5.7109375" customWidth="1"/>
    <col min="9" max="9" width="4.7109375" customWidth="1"/>
  </cols>
  <sheetData>
    <row r="1" spans="1:16" ht="16.5" thickBot="1" x14ac:dyDescent="0.25">
      <c r="A1" s="92" t="s">
        <v>10</v>
      </c>
      <c r="B1" s="92"/>
      <c r="C1" s="92"/>
      <c r="D1" s="92"/>
      <c r="E1" s="92"/>
      <c r="F1" s="92"/>
      <c r="G1" s="92"/>
      <c r="H1" s="92"/>
      <c r="I1" s="92"/>
    </row>
    <row r="2" spans="1:16" ht="23.25" x14ac:dyDescent="0.2">
      <c r="A2" s="2"/>
      <c r="B2" s="84" t="s">
        <v>7</v>
      </c>
      <c r="C2" s="85"/>
      <c r="D2" s="86" t="s">
        <v>1</v>
      </c>
      <c r="E2" s="87"/>
      <c r="F2" s="88"/>
      <c r="G2" s="89" t="s">
        <v>8</v>
      </c>
      <c r="H2" s="90"/>
      <c r="I2" s="3" t="s">
        <v>2</v>
      </c>
    </row>
    <row r="3" spans="1:16" ht="23.25" x14ac:dyDescent="0.2">
      <c r="A3" s="93" t="s">
        <v>3</v>
      </c>
      <c r="B3" s="94"/>
      <c r="C3" s="94"/>
      <c r="D3" s="95"/>
      <c r="E3" s="4"/>
      <c r="F3" s="96" t="s">
        <v>4</v>
      </c>
      <c r="G3" s="97"/>
      <c r="H3" s="97"/>
      <c r="I3" s="98"/>
    </row>
    <row r="4" spans="1:16" ht="37.5" customHeight="1" x14ac:dyDescent="0.2">
      <c r="A4" s="107" t="s">
        <v>34</v>
      </c>
      <c r="B4" s="108"/>
      <c r="C4" s="56" t="s">
        <v>30</v>
      </c>
      <c r="D4" s="52" t="s">
        <v>35</v>
      </c>
      <c r="E4" s="53" t="s">
        <v>6</v>
      </c>
      <c r="F4" s="54" t="s">
        <v>36</v>
      </c>
      <c r="G4" s="55" t="s">
        <v>5</v>
      </c>
      <c r="H4" s="109" t="s">
        <v>32</v>
      </c>
      <c r="I4" s="110"/>
    </row>
    <row r="5" spans="1:16" ht="24.75" customHeight="1" thickBot="1" x14ac:dyDescent="0.25">
      <c r="A5" s="111">
        <v>0.14285714285714285</v>
      </c>
      <c r="B5" s="112"/>
      <c r="C5" s="57">
        <v>0.2</v>
      </c>
      <c r="D5" s="51">
        <v>0.33333333333333331</v>
      </c>
      <c r="E5" s="5">
        <v>1</v>
      </c>
      <c r="F5" s="50">
        <v>3</v>
      </c>
      <c r="G5" s="49">
        <v>5</v>
      </c>
      <c r="H5" s="113">
        <v>7</v>
      </c>
      <c r="I5" s="114"/>
    </row>
    <row r="7" spans="1:16" x14ac:dyDescent="0.2">
      <c r="A7" s="39">
        <v>0.14285714285714285</v>
      </c>
      <c r="B7" s="39">
        <v>0.2</v>
      </c>
      <c r="C7" s="39">
        <v>0.33333333333333331</v>
      </c>
      <c r="D7" s="39">
        <v>3</v>
      </c>
      <c r="E7" s="39">
        <v>5</v>
      </c>
      <c r="F7" s="39">
        <v>7</v>
      </c>
      <c r="H7" s="91"/>
      <c r="I7" s="91"/>
      <c r="K7" s="39">
        <v>0.14285714285714285</v>
      </c>
      <c r="L7" s="39">
        <v>0.2</v>
      </c>
      <c r="M7" s="39">
        <v>0.33333333333333331</v>
      </c>
      <c r="N7" s="39">
        <v>3</v>
      </c>
      <c r="O7" s="39">
        <v>5</v>
      </c>
      <c r="P7" s="39">
        <v>7</v>
      </c>
    </row>
    <row r="11" spans="1:16" ht="16.5" thickBot="1" x14ac:dyDescent="0.25">
      <c r="A11" s="92" t="s">
        <v>9</v>
      </c>
      <c r="B11" s="92"/>
      <c r="C11" s="92"/>
      <c r="D11" s="92"/>
      <c r="E11" s="92"/>
      <c r="F11" s="92"/>
      <c r="G11" s="92"/>
      <c r="H11" s="92"/>
      <c r="I11" s="92"/>
    </row>
    <row r="12" spans="1:16" ht="20.100000000000001" customHeight="1" x14ac:dyDescent="0.2">
      <c r="A12" s="2"/>
      <c r="B12" s="84" t="s">
        <v>7</v>
      </c>
      <c r="C12" s="85"/>
      <c r="D12" s="86" t="s">
        <v>1</v>
      </c>
      <c r="E12" s="87"/>
      <c r="F12" s="88"/>
      <c r="G12" s="89" t="s">
        <v>8</v>
      </c>
      <c r="H12" s="90"/>
      <c r="I12" s="3" t="s">
        <v>2</v>
      </c>
    </row>
    <row r="13" spans="1:16" ht="20.100000000000001" customHeight="1" x14ac:dyDescent="0.2">
      <c r="A13" s="93" t="s">
        <v>28</v>
      </c>
      <c r="B13" s="94"/>
      <c r="C13" s="94"/>
      <c r="D13" s="95"/>
      <c r="E13" s="4"/>
      <c r="F13" s="96" t="s">
        <v>4</v>
      </c>
      <c r="G13" s="97"/>
      <c r="H13" s="97"/>
      <c r="I13" s="98"/>
    </row>
    <row r="14" spans="1:16" ht="39.950000000000003" customHeight="1" x14ac:dyDescent="0.2">
      <c r="A14" s="99" t="s">
        <v>29</v>
      </c>
      <c r="B14" s="100"/>
      <c r="C14" s="58" t="s">
        <v>30</v>
      </c>
      <c r="D14" s="58" t="s">
        <v>31</v>
      </c>
      <c r="E14" s="58" t="s">
        <v>6</v>
      </c>
      <c r="F14" s="58" t="s">
        <v>33</v>
      </c>
      <c r="G14" s="58" t="s">
        <v>5</v>
      </c>
      <c r="H14" s="101" t="s">
        <v>32</v>
      </c>
      <c r="I14" s="102"/>
    </row>
    <row r="15" spans="1:16" ht="20.100000000000001" customHeight="1" thickBot="1" x14ac:dyDescent="0.25">
      <c r="A15" s="103">
        <v>0.14285714285714285</v>
      </c>
      <c r="B15" s="104"/>
      <c r="C15" s="6">
        <v>0.2</v>
      </c>
      <c r="D15" s="6">
        <v>0.33333333333333331</v>
      </c>
      <c r="E15" s="5">
        <v>1</v>
      </c>
      <c r="F15" s="5">
        <v>3</v>
      </c>
      <c r="G15" s="5">
        <v>5</v>
      </c>
      <c r="H15" s="105">
        <v>7</v>
      </c>
      <c r="I15" s="106"/>
    </row>
  </sheetData>
  <customSheetViews>
    <customSheetView guid="{15D1AB11-330C-4847-8E6E-10BB25741E60}" showGridLines="0" state="hidden">
      <selection activeCell="L26" sqref="L26"/>
      <pageMargins left="0.7" right="0.7" top="0.78740157499999996" bottom="0.78740157499999996" header="0.3" footer="0.3"/>
    </customSheetView>
  </customSheetViews>
  <mergeCells count="21">
    <mergeCell ref="A4:B4"/>
    <mergeCell ref="H4:I4"/>
    <mergeCell ref="A5:B5"/>
    <mergeCell ref="H5:I5"/>
    <mergeCell ref="A1:I1"/>
    <mergeCell ref="B2:C2"/>
    <mergeCell ref="D2:F2"/>
    <mergeCell ref="G2:H2"/>
    <mergeCell ref="A3:D3"/>
    <mergeCell ref="F3:I3"/>
    <mergeCell ref="A13:D13"/>
    <mergeCell ref="F13:I13"/>
    <mergeCell ref="A14:B14"/>
    <mergeCell ref="H14:I14"/>
    <mergeCell ref="A15:B15"/>
    <mergeCell ref="H15:I15"/>
    <mergeCell ref="B12:C12"/>
    <mergeCell ref="D12:F12"/>
    <mergeCell ref="G12:H12"/>
    <mergeCell ref="H7:I7"/>
    <mergeCell ref="A11:I11"/>
  </mergeCells>
  <conditionalFormatting sqref="K7:P7">
    <cfRule type="expression" dxfId="11" priority="14">
      <formula>K7&lt;&gt;""</formula>
    </cfRule>
  </conditionalFormatting>
  <conditionalFormatting sqref="K7:P7">
    <cfRule type="expression" dxfId="10" priority="10">
      <formula>IFERROR(FIND("rror",K7,1),0)&gt;0</formula>
    </cfRule>
    <cfRule type="expression" dxfId="9" priority="11">
      <formula>K7="Input"</formula>
    </cfRule>
    <cfRule type="expression" dxfId="8" priority="12">
      <formula>K7="w"</formula>
    </cfRule>
    <cfRule type="expression" dxfId="7" priority="13">
      <formula>AND(ROW(K7)=COLUMN(K7),K7&lt;&gt;"")</formula>
    </cfRule>
  </conditionalFormatting>
  <conditionalFormatting sqref="K7:P7">
    <cfRule type="expression" dxfId="6" priority="9">
      <formula>AND(K7&lt;1,K7&gt;0)</formula>
    </cfRule>
  </conditionalFormatting>
  <conditionalFormatting sqref="K7:P7">
    <cfRule type="colorScale" priority="15">
      <colorScale>
        <cfvo type="num" val="1/7"/>
        <cfvo type="percentile" val="50"/>
        <cfvo type="num" val="7"/>
        <color theme="5" tint="-0.249977111117893"/>
        <color theme="0"/>
        <color theme="6" tint="-0.249977111117893"/>
      </colorScale>
    </cfRule>
  </conditionalFormatting>
  <conditionalFormatting sqref="A7:F7">
    <cfRule type="expression" dxfId="5" priority="7">
      <formula>A7&lt;&gt;""</formula>
    </cfRule>
  </conditionalFormatting>
  <conditionalFormatting sqref="A7:F7">
    <cfRule type="expression" dxfId="4" priority="3">
      <formula>IFERROR(FIND("rror",A7,1),0)&gt;0</formula>
    </cfRule>
    <cfRule type="expression" dxfId="3" priority="4">
      <formula>A7="Input"</formula>
    </cfRule>
    <cfRule type="expression" dxfId="2" priority="5">
      <formula>A7="w"</formula>
    </cfRule>
    <cfRule type="expression" dxfId="1" priority="6">
      <formula>AND(ROW(A7)=COLUMN(A7),A7&lt;&gt;"")</formula>
    </cfRule>
  </conditionalFormatting>
  <conditionalFormatting sqref="A7:F7">
    <cfRule type="expression" dxfId="0" priority="2">
      <formula>AND(A7&lt;1,A7&gt;0)</formula>
    </cfRule>
  </conditionalFormatting>
  <conditionalFormatting sqref="A7:F7">
    <cfRule type="colorScale" priority="8">
      <colorScale>
        <cfvo type="num" val="1/7"/>
        <cfvo type="percentile" val="50"/>
        <cfvo type="num" val="7"/>
        <color theme="5" tint="-0.249977111117893"/>
        <color theme="0"/>
        <color theme="6" tint="-0.249977111117893"/>
      </colorScale>
    </cfRule>
  </conditionalFormatting>
  <conditionalFormatting sqref="A15:I15">
    <cfRule type="colorScale" priority="1">
      <colorScale>
        <cfvo type="min"/>
        <cfvo type="percentile" val="50"/>
        <cfvo type="max"/>
        <color theme="5" tint="-0.249977111117893"/>
        <color theme="0"/>
        <color theme="6" tint="0.39997558519241921"/>
      </colorScale>
    </cfRule>
  </conditionalFormatting>
  <dataValidations count="1">
    <dataValidation type="list" allowBlank="1" showDropDown="1" showInputMessage="1" showErrorMessage="1" sqref="K7:P7 A7:F7">
      <formula1>$A$8:$A$15</formula1>
    </dataValidation>
  </dataValidations>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F14"/>
  <sheetViews>
    <sheetView workbookViewId="0">
      <selection activeCell="A14" sqref="A14"/>
    </sheetView>
  </sheetViews>
  <sheetFormatPr baseColWidth="10" defaultRowHeight="12.75" x14ac:dyDescent="0.2"/>
  <cols>
    <col min="1" max="1" width="17.28515625" customWidth="1"/>
    <col min="2" max="4" width="11.5703125" customWidth="1"/>
    <col min="5" max="5" width="13.7109375" customWidth="1"/>
  </cols>
  <sheetData>
    <row r="1" spans="1:6" ht="33" thickTop="1" thickBot="1" x14ac:dyDescent="0.25">
      <c r="B1" s="1" t="s">
        <v>18</v>
      </c>
      <c r="C1" s="1" t="s">
        <v>19</v>
      </c>
    </row>
    <row r="2" spans="1:6" ht="35.1" customHeight="1" thickTop="1" thickBot="1" x14ac:dyDescent="0.25">
      <c r="A2" s="20" t="s">
        <v>15</v>
      </c>
      <c r="B2" s="9" t="e">
        <f>'Weighting matrix'!#REF!-(1/4)</f>
        <v>#REF!</v>
      </c>
      <c r="C2" s="10" t="e">
        <f>#REF!-(1/4)</f>
        <v>#REF!</v>
      </c>
    </row>
    <row r="3" spans="1:6" ht="35.1" customHeight="1" thickTop="1" thickBot="1" x14ac:dyDescent="0.25">
      <c r="A3" s="7" t="s">
        <v>17</v>
      </c>
      <c r="B3" s="12" t="e">
        <f>'Weighting matrix'!#REF!-(1/4)</f>
        <v>#REF!</v>
      </c>
      <c r="C3" s="13" t="e">
        <f>#REF!-(1/4)</f>
        <v>#REF!</v>
      </c>
    </row>
    <row r="4" spans="1:6" ht="35.1" customHeight="1" thickTop="1" thickBot="1" x14ac:dyDescent="0.25">
      <c r="A4" s="19" t="s">
        <v>16</v>
      </c>
      <c r="B4" s="12" t="e">
        <f>'Weighting matrix'!#REF!-(1/4)</f>
        <v>#REF!</v>
      </c>
      <c r="C4" s="13" t="e">
        <f>#REF!-(1/4)</f>
        <v>#REF!</v>
      </c>
    </row>
    <row r="5" spans="1:6" ht="35.1" customHeight="1" thickTop="1" thickBot="1" x14ac:dyDescent="0.25">
      <c r="A5" s="8" t="s">
        <v>0</v>
      </c>
      <c r="B5" s="15" t="e">
        <f>'Weighting matrix'!#REF!-(1/4)</f>
        <v>#REF!</v>
      </c>
      <c r="C5" s="16" t="e">
        <f>#REF!-(1/4)</f>
        <v>#REF!</v>
      </c>
    </row>
    <row r="6" spans="1:6" ht="13.5" thickTop="1" x14ac:dyDescent="0.2"/>
    <row r="7" spans="1:6" ht="13.5" thickBot="1" x14ac:dyDescent="0.25"/>
    <row r="8" spans="1:6" ht="96" customHeight="1" thickTop="1" thickBot="1" x14ac:dyDescent="0.25">
      <c r="B8" s="1" t="s">
        <v>22</v>
      </c>
      <c r="C8" s="1" t="s">
        <v>20</v>
      </c>
      <c r="D8" s="1" t="s">
        <v>21</v>
      </c>
      <c r="E8" s="1" t="s">
        <v>23</v>
      </c>
      <c r="F8" s="1" t="s">
        <v>24</v>
      </c>
    </row>
    <row r="9" spans="1:6" ht="35.1" customHeight="1" thickTop="1" thickBot="1" x14ac:dyDescent="0.25">
      <c r="A9" s="20" t="s">
        <v>15</v>
      </c>
      <c r="B9" s="31" t="e">
        <f>#REF!</f>
        <v>#REF!</v>
      </c>
      <c r="C9" s="31" t="e">
        <f>(#REF!*'Weighting matrix'!#REF!)/0.25</f>
        <v>#REF!</v>
      </c>
      <c r="D9" s="31" t="e">
        <f>(#REF!*#REF!)/0.25</f>
        <v>#REF!</v>
      </c>
      <c r="E9" s="31" t="e">
        <f>C9-B9</f>
        <v>#REF!</v>
      </c>
      <c r="F9" s="31" t="e">
        <f>D9-B9</f>
        <v>#REF!</v>
      </c>
    </row>
    <row r="10" spans="1:6" ht="35.1" customHeight="1" thickTop="1" thickBot="1" x14ac:dyDescent="0.25">
      <c r="A10" s="7" t="s">
        <v>17</v>
      </c>
      <c r="B10" s="32" t="e">
        <f>#REF!</f>
        <v>#REF!</v>
      </c>
      <c r="C10" s="32" t="e">
        <f>(#REF!*'Weighting matrix'!#REF!)/0.25</f>
        <v>#REF!</v>
      </c>
      <c r="D10" s="32" t="e">
        <f>(#REF!*#REF!)/0.25</f>
        <v>#REF!</v>
      </c>
      <c r="E10" s="32" t="e">
        <f>C10-B10</f>
        <v>#REF!</v>
      </c>
      <c r="F10" s="31" t="e">
        <f>D10-B10</f>
        <v>#REF!</v>
      </c>
    </row>
    <row r="11" spans="1:6" ht="35.1" customHeight="1" thickTop="1" thickBot="1" x14ac:dyDescent="0.25">
      <c r="A11" s="19" t="s">
        <v>16</v>
      </c>
      <c r="B11" s="32" t="e">
        <f>#REF!</f>
        <v>#REF!</v>
      </c>
      <c r="C11" s="32" t="e">
        <f>(#REF!*'Weighting matrix'!#REF!)/0.25</f>
        <v>#REF!</v>
      </c>
      <c r="D11" s="32" t="e">
        <f>(#REF!*#REF!)/0.25</f>
        <v>#REF!</v>
      </c>
      <c r="E11" s="32" t="e">
        <f>C11-B11</f>
        <v>#REF!</v>
      </c>
      <c r="F11" s="31" t="e">
        <f>D11-B11</f>
        <v>#REF!</v>
      </c>
    </row>
    <row r="12" spans="1:6" ht="35.1" customHeight="1" thickTop="1" thickBot="1" x14ac:dyDescent="0.25">
      <c r="A12" s="8" t="s">
        <v>0</v>
      </c>
      <c r="B12" s="33" t="e">
        <f>#REF!</f>
        <v>#REF!</v>
      </c>
      <c r="C12" s="33" t="e">
        <f>(#REF!*'Weighting matrix'!#REF!)/0.25</f>
        <v>#REF!</v>
      </c>
      <c r="D12" s="33" t="e">
        <f>(#REF!*#REF!)/0.25</f>
        <v>#REF!</v>
      </c>
      <c r="E12" s="33" t="e">
        <f>C12-B12</f>
        <v>#REF!</v>
      </c>
      <c r="F12" s="31" t="e">
        <f>D12-B12</f>
        <v>#REF!</v>
      </c>
    </row>
    <row r="13" spans="1:6" ht="35.1" customHeight="1" thickTop="1" thickBot="1" x14ac:dyDescent="0.25">
      <c r="A13" s="1" t="s">
        <v>25</v>
      </c>
      <c r="B13" s="33" t="e">
        <f>AVERAGE(B9:B12)*20</f>
        <v>#REF!</v>
      </c>
      <c r="C13" s="33" t="e">
        <f>AVERAGE(C9:C12)*20</f>
        <v>#REF!</v>
      </c>
      <c r="D13" s="33" t="e">
        <f>AVERAGE(D9:D12)*20</f>
        <v>#REF!</v>
      </c>
      <c r="E13" s="34" t="e">
        <f>(C13-B13)</f>
        <v>#REF!</v>
      </c>
      <c r="F13" s="35" t="e">
        <f>(D13-B13)</f>
        <v>#REF!</v>
      </c>
    </row>
    <row r="14" spans="1:6" ht="13.5" thickTop="1" x14ac:dyDescent="0.2"/>
  </sheetData>
  <customSheetViews>
    <customSheetView guid="{15D1AB11-330C-4847-8E6E-10BB25741E60}" state="hidden">
      <selection activeCell="A14" sqref="A14"/>
      <pageMargins left="0.7" right="0.7" top="0.78740157499999996" bottom="0.78740157499999996" header="0.3" footer="0.3"/>
    </customSheetView>
  </customSheetView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O17"/>
  <sheetViews>
    <sheetView workbookViewId="0">
      <selection activeCell="I17" sqref="I17"/>
    </sheetView>
  </sheetViews>
  <sheetFormatPr baseColWidth="10" defaultRowHeight="12.75" x14ac:dyDescent="0.2"/>
  <cols>
    <col min="1" max="1" width="21.5703125" customWidth="1"/>
    <col min="9" max="9" width="18.5703125" customWidth="1"/>
  </cols>
  <sheetData>
    <row r="1" spans="1:15" ht="98.25" customHeight="1" thickTop="1" thickBot="1" x14ac:dyDescent="0.25">
      <c r="B1" s="1" t="s">
        <v>11</v>
      </c>
      <c r="C1" s="1" t="s">
        <v>12</v>
      </c>
      <c r="D1" s="1" t="e">
        <f>#REF!</f>
        <v>#REF!</v>
      </c>
      <c r="E1" s="1" t="e">
        <f>#REF!</f>
        <v>#REF!</v>
      </c>
      <c r="F1" s="1" t="s">
        <v>13</v>
      </c>
      <c r="G1" s="18" t="s">
        <v>14</v>
      </c>
      <c r="J1" s="1" t="s">
        <v>11</v>
      </c>
      <c r="K1" s="1" t="s">
        <v>12</v>
      </c>
      <c r="L1" s="1" t="e">
        <f>#REF!</f>
        <v>#REF!</v>
      </c>
      <c r="M1" s="1" t="e">
        <f>#REF!</f>
        <v>#REF!</v>
      </c>
      <c r="N1" s="1" t="s">
        <v>13</v>
      </c>
      <c r="O1" s="18" t="s">
        <v>14</v>
      </c>
    </row>
    <row r="2" spans="1:15" ht="35.1" customHeight="1" thickTop="1" thickBot="1" x14ac:dyDescent="0.25">
      <c r="A2" s="20" t="s">
        <v>15</v>
      </c>
      <c r="B2" s="9">
        <f>1/4</f>
        <v>0.25</v>
      </c>
      <c r="C2" s="10" t="e">
        <f>#REF!</f>
        <v>#REF!</v>
      </c>
      <c r="D2" s="10" t="e">
        <f>#REF!</f>
        <v>#REF!</v>
      </c>
      <c r="E2" s="11" t="e">
        <f>#REF!</f>
        <v>#REF!</v>
      </c>
      <c r="F2" s="9" t="e">
        <f>C2-B2</f>
        <v>#REF!</v>
      </c>
      <c r="G2" s="11" t="e">
        <f>E2-D2</f>
        <v>#REF!</v>
      </c>
      <c r="I2" s="20" t="s">
        <v>15</v>
      </c>
      <c r="J2" s="9">
        <f>1/4</f>
        <v>0.25</v>
      </c>
      <c r="K2" s="10" t="e">
        <f>#REF!</f>
        <v>#REF!</v>
      </c>
      <c r="L2" s="10" t="e">
        <f>#REF!</f>
        <v>#REF!</v>
      </c>
      <c r="M2" s="11" t="e">
        <f>#REF!</f>
        <v>#REF!</v>
      </c>
      <c r="N2" s="9" t="e">
        <f>K2-J2</f>
        <v>#REF!</v>
      </c>
      <c r="O2" s="11" t="e">
        <f>M2-L2</f>
        <v>#REF!</v>
      </c>
    </row>
    <row r="3" spans="1:15" ht="35.1" customHeight="1" thickTop="1" thickBot="1" x14ac:dyDescent="0.25">
      <c r="A3" s="7" t="s">
        <v>17</v>
      </c>
      <c r="B3" s="12">
        <f>1/4</f>
        <v>0.25</v>
      </c>
      <c r="C3" s="13" t="e">
        <f>#REF!</f>
        <v>#REF!</v>
      </c>
      <c r="D3" s="13" t="e">
        <f>#REF!</f>
        <v>#REF!</v>
      </c>
      <c r="E3" s="14" t="e">
        <f>#REF!</f>
        <v>#REF!</v>
      </c>
      <c r="F3" s="12" t="e">
        <f>C3-B3</f>
        <v>#REF!</v>
      </c>
      <c r="G3" s="14" t="e">
        <f>E3-D3</f>
        <v>#REF!</v>
      </c>
      <c r="I3" s="7" t="s">
        <v>17</v>
      </c>
      <c r="J3" s="12">
        <f>1/4</f>
        <v>0.25</v>
      </c>
      <c r="K3" s="13" t="e">
        <f>#REF!</f>
        <v>#REF!</v>
      </c>
      <c r="L3" s="13" t="e">
        <f>#REF!</f>
        <v>#REF!</v>
      </c>
      <c r="M3" s="14" t="e">
        <f>#REF!</f>
        <v>#REF!</v>
      </c>
      <c r="N3" s="12" t="e">
        <f>K3-J3</f>
        <v>#REF!</v>
      </c>
      <c r="O3" s="14" t="e">
        <f>M3-L3</f>
        <v>#REF!</v>
      </c>
    </row>
    <row r="4" spans="1:15" ht="35.1" customHeight="1" thickTop="1" thickBot="1" x14ac:dyDescent="0.25">
      <c r="A4" s="19" t="s">
        <v>16</v>
      </c>
      <c r="B4" s="12">
        <f>1/4</f>
        <v>0.25</v>
      </c>
      <c r="C4" s="13" t="e">
        <f>#REF!</f>
        <v>#REF!</v>
      </c>
      <c r="D4" s="13" t="e">
        <f>#REF!</f>
        <v>#REF!</v>
      </c>
      <c r="E4" s="14" t="e">
        <f>#REF!</f>
        <v>#REF!</v>
      </c>
      <c r="F4" s="12" t="e">
        <f>C4-B4</f>
        <v>#REF!</v>
      </c>
      <c r="G4" s="14" t="e">
        <f>E4-D4</f>
        <v>#REF!</v>
      </c>
      <c r="I4" s="19" t="s">
        <v>16</v>
      </c>
      <c r="J4" s="12">
        <f>1/4</f>
        <v>0.25</v>
      </c>
      <c r="K4" s="13" t="e">
        <f>#REF!</f>
        <v>#REF!</v>
      </c>
      <c r="L4" s="13" t="e">
        <f>#REF!</f>
        <v>#REF!</v>
      </c>
      <c r="M4" s="14" t="e">
        <f>#REF!</f>
        <v>#REF!</v>
      </c>
      <c r="N4" s="12" t="e">
        <f>K4-J4</f>
        <v>#REF!</v>
      </c>
      <c r="O4" s="14" t="e">
        <f>M4-L4</f>
        <v>#REF!</v>
      </c>
    </row>
    <row r="5" spans="1:15" ht="35.1" customHeight="1" thickTop="1" thickBot="1" x14ac:dyDescent="0.25">
      <c r="A5" s="8" t="s">
        <v>0</v>
      </c>
      <c r="B5" s="15">
        <f>1/4</f>
        <v>0.25</v>
      </c>
      <c r="C5" s="16" t="e">
        <f>#REF!</f>
        <v>#REF!</v>
      </c>
      <c r="D5" s="16" t="e">
        <f>#REF!</f>
        <v>#REF!</v>
      </c>
      <c r="E5" s="17" t="e">
        <f>#REF!</f>
        <v>#REF!</v>
      </c>
      <c r="F5" s="15" t="e">
        <f>C5-B5</f>
        <v>#REF!</v>
      </c>
      <c r="G5" s="17" t="e">
        <f>E5-D5</f>
        <v>#REF!</v>
      </c>
      <c r="I5" s="8" t="s">
        <v>0</v>
      </c>
      <c r="J5" s="15">
        <f>1/4</f>
        <v>0.25</v>
      </c>
      <c r="K5" s="16" t="e">
        <f>#REF!</f>
        <v>#REF!</v>
      </c>
      <c r="L5" s="16" t="e">
        <f>#REF!</f>
        <v>#REF!</v>
      </c>
      <c r="M5" s="17" t="e">
        <f>#REF!</f>
        <v>#REF!</v>
      </c>
      <c r="N5" s="15" t="e">
        <f>K5-J5</f>
        <v>#REF!</v>
      </c>
      <c r="O5" s="17" t="e">
        <f>M5-L5</f>
        <v>#REF!</v>
      </c>
    </row>
    <row r="6" spans="1:15" ht="13.5" thickTop="1" x14ac:dyDescent="0.2"/>
    <row r="8" spans="1:15" ht="13.5" thickBot="1" x14ac:dyDescent="0.25"/>
    <row r="9" spans="1:15" ht="35.1" customHeight="1" thickTop="1" thickBot="1" x14ac:dyDescent="0.25">
      <c r="A9" s="21" t="s">
        <v>15</v>
      </c>
      <c r="B9" s="29" t="e">
        <f>#REF!</f>
        <v>#REF!</v>
      </c>
    </row>
    <row r="10" spans="1:15" ht="35.1" customHeight="1" thickBot="1" x14ac:dyDescent="0.25">
      <c r="A10" s="22"/>
      <c r="B10" s="30" t="e">
        <f>5-B9</f>
        <v>#REF!</v>
      </c>
    </row>
    <row r="11" spans="1:15" ht="35.1" customHeight="1" thickTop="1" thickBot="1" x14ac:dyDescent="0.25">
      <c r="A11" s="23" t="s">
        <v>17</v>
      </c>
      <c r="B11" s="29" t="e">
        <f>#REF!</f>
        <v>#REF!</v>
      </c>
    </row>
    <row r="12" spans="1:15" ht="35.1" customHeight="1" thickBot="1" x14ac:dyDescent="0.25">
      <c r="A12" s="24"/>
      <c r="B12" s="30" t="e">
        <f>5-B11</f>
        <v>#REF!</v>
      </c>
    </row>
    <row r="13" spans="1:15" ht="35.1" customHeight="1" thickTop="1" thickBot="1" x14ac:dyDescent="0.25">
      <c r="A13" s="25" t="s">
        <v>16</v>
      </c>
      <c r="B13" s="29" t="e">
        <f>#REF!</f>
        <v>#REF!</v>
      </c>
    </row>
    <row r="14" spans="1:15" ht="35.1" customHeight="1" thickBot="1" x14ac:dyDescent="0.25">
      <c r="A14" s="28"/>
      <c r="B14" s="30" t="e">
        <f>5-B13</f>
        <v>#REF!</v>
      </c>
    </row>
    <row r="15" spans="1:15" ht="35.1" customHeight="1" thickTop="1" thickBot="1" x14ac:dyDescent="0.25">
      <c r="A15" s="26" t="s">
        <v>0</v>
      </c>
      <c r="B15" s="29" t="e">
        <f>#REF!</f>
        <v>#REF!</v>
      </c>
    </row>
    <row r="16" spans="1:15" ht="35.1" customHeight="1" thickBot="1" x14ac:dyDescent="0.25">
      <c r="A16" s="27"/>
      <c r="B16" s="30" t="e">
        <f>5-B15</f>
        <v>#REF!</v>
      </c>
    </row>
    <row r="17" ht="13.5" thickTop="1" x14ac:dyDescent="0.2"/>
  </sheetData>
  <customSheetViews>
    <customSheetView guid="{15D1AB11-330C-4847-8E6E-10BB25741E60}" state="hidden">
      <selection activeCell="I17" sqref="I17"/>
      <pageMargins left="0.7" right="0.7" top="0.78740157499999996" bottom="0.78740157499999996" header="0.3" footer="0.3"/>
    </customSheetView>
  </customSheetView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Explanatory Note</vt:lpstr>
      <vt:lpstr>Weighting matrix</vt:lpstr>
      <vt:lpstr>Tabelle3</vt:lpstr>
      <vt:lpstr>Tabelle1</vt:lpstr>
      <vt:lpstr>(Tabelle)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AKTH</dc:creator>
  <cp:lastModifiedBy>Schumacher Johanna</cp:lastModifiedBy>
  <cp:revision>25</cp:revision>
  <cp:lastPrinted>2013-08-20T13:20:53Z</cp:lastPrinted>
  <dcterms:created xsi:type="dcterms:W3CDTF">1996-10-14T22:33:28Z</dcterms:created>
  <dcterms:modified xsi:type="dcterms:W3CDTF">2017-03-31T07:06:33Z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